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ntent Library" sheetId="2" state="visible" r:id="rId4"/>
    <sheet name="Configuration" sheetId="3" state="visible" r:id="rId5"/>
    <sheet name="Reporting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<sst xmlns="http://schemas.openxmlformats.org/spreadsheetml/2006/main" count="204" uniqueCount="167">
  <si>
    <t xml:space="preserve">Content Library Audit Spreadsheet</t>
  </si>
  <si>
    <t xml:space="preserve">Assess the AI-readiness of your content library</t>
  </si>
  <si>
    <t xml:space="preserve">HOW TO USE THIS SPREADSHEET</t>
  </si>
  <si>
    <t xml:space="preserve">This spreadsheet has four tabs:</t>
  </si>
  <si>
    <t xml:space="preserve">1. Instructions (this tab): How to use the spreadsheet, scoring methodology, and an AI agent prompt for automated auditing.</t>
  </si>
  <si>
    <t xml:space="preserve">2. Content Library: The main audit. Paste your content items (question/answer pairs) and score each one against the audit criteria.</t>
  </si>
  <si>
    <t xml:space="preserve">3. Configuration: Define your owners, content types, prioritisation levels, permissioning, and tag taxonomy. This tab feeds the dropdowns on the Content Library tab.</t>
  </si>
  <si>
    <t xml:space="preserve">4. Reporting: Auto-generated breakdowns by owner, content type, prioritisation, review status, and AI readiness.</t>
  </si>
  <si>
    <t xml:space="preserve">GETTING STARTED</t>
  </si>
  <si>
    <t xml:space="preserve">Step 1: Fill out the Configuration tab first. Define your owners, content types, and prioritisation levels.</t>
  </si>
  <si>
    <t xml:space="preserve">Step 2: Paste your content into the Content Library tab. Each row is one question/answer pair.</t>
  </si>
  <si>
    <t xml:space="preserve">Step 3: Score each item against the audit columns. Use the dropdowns where available.</t>
  </si>
  <si>
    <t xml:space="preserve">Step 4: Review the Reporting tab for a summary of your library health.</t>
  </si>
  <si>
    <t xml:space="preserve">SCORING METHODOLOGY</t>
  </si>
  <si>
    <t xml:space="preserve">Each content item is scored across the audit criteria. The Overall Readiness Score is calculated as a percentage of 'Yes' answers across the scored columns (AI Instructions, Has Owner, Review Status = Current, Source of Truth Defined).</t>
  </si>
  <si>
    <t xml:space="preserve">Scoring: Yes = 1 point, Partial = 0.5 points, No = 0 points. The total is expressed as a percentage.</t>
  </si>
  <si>
    <t xml:space="preserve">AI AGENT PROMPT</t>
  </si>
  <si>
    <t xml:space="preserve">Copy and paste the prompt below into Claude, ChatGPT, or any AI assistant to run this audit automatically against your content library export.</t>
  </si>
  <si>
    <t xml:space="preserve">--- COPY BELOW THIS LINE ---</t>
  </si>
  <si>
    <t xml:space="preserve">You are a content library auditor. I am going to provide you with a content library export (question/answer pairs). For each item, assess the following:
1. Content Type: Classify as one of: Capability Statement, Compliance Response, Case Study, Technical Specification, Pricing, Company Overview, Process Description, Integration Details, Security &amp; Privacy, Other.
2. Content Age Estimate: Based on language, product references, and specificity, estimate whether this content is: Current (updated within 6 months), Needs Review (6-12 months old), or Stale (12+ months or contains outdated references).
3. AI Instructions Present: Does the answer contain or reference any instructions for how AI should use it? (Yes/Partial/No)
4. AI Readability: Is the content structured in a way AI can parse effectively? Consider: clear formatting, specific claims, no ambiguous pronouns, no reliance on visual elements. (Yes/Partial/No)
5. Suggested Owner Role: Based on the content topic, suggest which role or team should own this item (e.g. Engineering, Legal, Sales, Product, Compliance, Marketing).
6. Suggested Priority: Based on likely usage frequency and importance to bids, suggest High/Medium/Low priority.
7. Issues Found: Flag any specific problems: contradictions, vague language, outdated product names, missing specifics, overly generic responses.
Output as a table with columns: Row Number, Question (first 50 chars), Content Type, Age Estimate, AI Instructions, AI Readability, Suggested Owner, Suggested Priority, Issues Found.
Here is my content library:
[PASTE YOUR CONTENT EXPORT HERE]</t>
  </si>
  <si>
    <t xml:space="preserve">--- COPY ABOVE THIS LINE ---</t>
  </si>
  <si>
    <t xml:space="preserve">AUTORFP.AI MCP PROMPT (OPTIONAL)</t>
  </si>
  <si>
    <t xml:space="preserve">If you use AutoRFP.ai and have enabled the AutoRFP.ai MCP in Claude, you can automate this entire audit. The prompt below connects directly to your AutoRFP.ai content library, pulls every Q&amp;A pair, and populates this spreadsheet automatically.</t>
  </si>
  <si>
    <t xml:space="preserve">This prompt will:</t>
  </si>
  <si>
    <t xml:space="preserve">1. Pull your full tag taxonomy from AutoRFP.ai</t>
  </si>
  <si>
    <t xml:space="preserve">2. Export every Q&amp;A pair from your content library (paginated, 25 at a time)</t>
  </si>
  <si>
    <t xml:space="preserve">3. Check usage data for each content item to identify high-use and unused content</t>
  </si>
  <si>
    <t xml:space="preserve">4. Calculate content age from the updatedAt timestamps</t>
  </si>
  <si>
    <t xml:space="preserve">5. Map your AutoRFP.ai tags to the Tags/Metadata column</t>
  </si>
  <si>
    <t xml:space="preserve">6. Populate the Content Library tab with all data it can determine automatically</t>
  </si>
  <si>
    <t xml:space="preserve">7. Flag items that need manual review (owner assignment, prioritisation, permissioning)</t>
  </si>
  <si>
    <t xml:space="preserve">You are a content library auditor with access to the AutoRFP.ai MCP. Your job is to export the full content library and populate a Content Library Audit Spreadsheet.
STEP 1: GET TAG TAXONOMY
Call list_tags to retrieve all categories and tags. Record the tag IDs and names. You will map these to the Tags/Metadata column.
STEP 2: EXPORT ALL CONTENT
Call list_content with fileType: ["QA"] and hasAnswer: true. This returns 25 items per page. Paginate through all pages until pagination.hasMore is false.
For each content item, record:
- question -&gt; "Question" column
- answer -&gt; "Answer" column  
- tagIds -&gt; cross-reference with Step 1 to get tag names -&gt; "Tags / Metadata" column
- updatedAt -&gt; "Last Reviewed" column (use the date portion)
- usageCount -&gt; "Usage Frequency" column (map: 10+ = High, 3-9 = Medium, 1-2 = Low, 0 = Unknown)
- fileType -&gt; helps determine "Content Type" column
STEP 3: CHECK USAGE FOR LOW-USE ITEMS
For any content item with usageCount of 0 or 1, call list_content_usage with that item's id to confirm whether it has been used in any projects. This catches items that may have been used via snippet embeds.
STEP 4: ASSESS CONTENT AGE
Using the updatedAt timestamp for each item:
- Updated within last 6 months -&gt; Review Status = "Current"
- Updated 6-12 months ago -&gt; Review Status = "Needs Review"  
- Updated 12+ months ago -&gt; Review Status = "Stale"
STEP 5: CLASSIFY CONTENT TYPE
Read each answer and classify into one of: Capability Statement, Compliance Response, Case Study, Technical Specification, Pricing, Company Overview, Process Description, Integration Details, Security &amp; Privacy, Other.
STEP 6: ASSESS AI READINESS
For each answer, assess:
- AI Instructions: Does the content contain formatting, structure, or metadata that guides AI usage? (Yes/Partial/No)
- AI Readability: Is the content clearly written, specific, and structured for AI parsing? No vague language, no reliance on visual formatting? (Yes/Partial/No)
STEP 7: FLAG FOR MANUAL REVIEW
The following columns cannot be determined automatically and should be left blank or marked "NEEDS INPUT":
- Owner (requires human decision on who should own each item)
- Priority (requires business context on which content matters most)
- Permissioning (requires knowledge of internal access controls)
- Source of Truth (requires knowledge of where content is mastered)
- Folder / Category (requires knowledge of desired folder structure)
STEP 8: OUTPUT
Create an Excel file (.xlsx) matching the Content Library Audit Spreadsheet format with the following columns in order:
Question | Answer | Owner | Content Type | Folder / Category | Tags / Metadata | Last Reviewed | Priority | Permissioning | Usage Frequency | AI Instructions | Source of Truth | Review Status | AI Readability | Readiness Score
Set the Readiness Score formula for each row as: =AVERAGE(IF(K[row]="Yes",1,IF(K[row]="Partial",0.5,0)), IF(M[row]="Current",1,IF(M[row]="Needs Review",0.5,0)), IF(N[row]="Yes",1,IF(N[row]="Partial",0.5,0)), IF(C[row]&lt;&gt;"",1,0))
STEP 9: SUMMARY
After populating, provide a summary:
- Total content items exported
- Breakdown by Content Type
- Breakdown by Review Status (Current / Needs Review / Stale)
- Number of items with zero usage
- Average AI Readability score
- Top 5 most-used content items
- Top 5 items flagged as Stale with high historical usage (priority candidates for review)</t>
  </si>
  <si>
    <t xml:space="preserve">Question</t>
  </si>
  <si>
    <t xml:space="preserve">Answer</t>
  </si>
  <si>
    <t xml:space="preserve">Owner</t>
  </si>
  <si>
    <t xml:space="preserve">Content Type</t>
  </si>
  <si>
    <t xml:space="preserve">Folder / Category</t>
  </si>
  <si>
    <t xml:space="preserve">Tags / Metadata</t>
  </si>
  <si>
    <t xml:space="preserve">Last Reviewed</t>
  </si>
  <si>
    <t xml:space="preserve">Priority</t>
  </si>
  <si>
    <t xml:space="preserve">Permissioning</t>
  </si>
  <si>
    <t xml:space="preserve">Usage Frequency</t>
  </si>
  <si>
    <t xml:space="preserve">AI Instructions</t>
  </si>
  <si>
    <t xml:space="preserve">Source of Truth</t>
  </si>
  <si>
    <t xml:space="preserve">Review Status</t>
  </si>
  <si>
    <t xml:space="preserve">AI Readability</t>
  </si>
  <si>
    <t xml:space="preserve">Readiness Score</t>
  </si>
  <si>
    <t xml:space="preserve">CONTENT OWNERS</t>
  </si>
  <si>
    <t xml:space="preserve">Define who owns content in your library. These names feed the Owner dropdown on the Content Library tab.</t>
  </si>
  <si>
    <t xml:space="preserve">Name</t>
  </si>
  <si>
    <t xml:space="preserve">Job Title</t>
  </si>
  <si>
    <t xml:space="preserve">Team / Department</t>
  </si>
  <si>
    <t xml:space="preserve">Content They Should Own</t>
  </si>
  <si>
    <t xml:space="preserve">Notes</t>
  </si>
  <si>
    <t xml:space="preserve">Jane Smith</t>
  </si>
  <si>
    <t xml:space="preserve">Head of Compliance</t>
  </si>
  <si>
    <t xml:space="preserve">Legal &amp; Compliance</t>
  </si>
  <si>
    <t xml:space="preserve">Compliance responses, regulatory content, security questionnaires</t>
  </si>
  <si>
    <t xml:space="preserve">Final approver for all regulated content</t>
  </si>
  <si>
    <t xml:space="preserve">Tom Chen</t>
  </si>
  <si>
    <t xml:space="preserve">Senior Sales Engineer</t>
  </si>
  <si>
    <t xml:space="preserve">Pre-Sales</t>
  </si>
  <si>
    <t xml:space="preserve">Technical specifications, integration details, architecture diagrams</t>
  </si>
  <si>
    <t xml:space="preserve">Sarah Jones</t>
  </si>
  <si>
    <t xml:space="preserve">Product Marketing Manager</t>
  </si>
  <si>
    <t xml:space="preserve">Marketing</t>
  </si>
  <si>
    <t xml:space="preserve">Capability statements, case studies, company overview</t>
  </si>
  <si>
    <t xml:space="preserve">CONTENT TYPES</t>
  </si>
  <si>
    <t xml:space="preserve">Define your content types. Use these consistently in the Content Library tab.</t>
  </si>
  <si>
    <t xml:space="preserve">Description</t>
  </si>
  <si>
    <t xml:space="preserve">Example</t>
  </si>
  <si>
    <t xml:space="preserve">Capability Statement</t>
  </si>
  <si>
    <t xml:space="preserve">What we do and how we do it</t>
  </si>
  <si>
    <t xml:space="preserve">We process 10,000 documents per month with 99.7% accuracy</t>
  </si>
  <si>
    <t xml:space="preserve">Compliance Response</t>
  </si>
  <si>
    <t xml:space="preserve">Regulatory, legal, and security answers</t>
  </si>
  <si>
    <t xml:space="preserve">SOC 2 Type II certified, annual penetration testing</t>
  </si>
  <si>
    <t xml:space="preserve">Case Study</t>
  </si>
  <si>
    <t xml:space="preserve">Customer success stories with measurable outcomes</t>
  </si>
  <si>
    <t xml:space="preserve">Reduced RFP response time by 60% for [Customer]</t>
  </si>
  <si>
    <t xml:space="preserve">Technical Specification</t>
  </si>
  <si>
    <t xml:space="preserve">Architecture, integrations, data handling</t>
  </si>
  <si>
    <t xml:space="preserve">REST API with OAuth 2.0, supports SSO via SAML</t>
  </si>
  <si>
    <t xml:space="preserve">Pricing</t>
  </si>
  <si>
    <t xml:space="preserve">Pricing models, licensing, commercial terms</t>
  </si>
  <si>
    <t xml:space="preserve">Per-seat licensing, volume discounts at 50+ seats</t>
  </si>
  <si>
    <t xml:space="preserve">Company Overview</t>
  </si>
  <si>
    <t xml:space="preserve">About us, founding story, team, mission</t>
  </si>
  <si>
    <t xml:space="preserve">Founded in 2022, 50+ enterprise customers</t>
  </si>
  <si>
    <t xml:space="preserve">Process Description</t>
  </si>
  <si>
    <t xml:space="preserve">How we deliver, implement, support</t>
  </si>
  <si>
    <t xml:space="preserve">Dedicated CSM assigned within 48 hours of contract</t>
  </si>
  <si>
    <t xml:space="preserve">Integration Details</t>
  </si>
  <si>
    <t xml:space="preserve">Third-party connections and data flows</t>
  </si>
  <si>
    <t xml:space="preserve">Native integration with Salesforce, HubSpot, Slack</t>
  </si>
  <si>
    <t xml:space="preserve">Security &amp; Privacy</t>
  </si>
  <si>
    <t xml:space="preserve">Data handling, encryption, compliance frameworks</t>
  </si>
  <si>
    <t xml:space="preserve">AES-256 encryption at rest, TLS 1.3 in transit</t>
  </si>
  <si>
    <t xml:space="preserve">PRIORITISATION DEFINITIONS</t>
  </si>
  <si>
    <t xml:space="preserve">Define what High, Medium, and Low priority means for your organisation.</t>
  </si>
  <si>
    <t xml:space="preserve">Priority Level</t>
  </si>
  <si>
    <t xml:space="preserve">When to Use</t>
  </si>
  <si>
    <t xml:space="preserve">Review Cadence</t>
  </si>
  <si>
    <t xml:space="preserve">High</t>
  </si>
  <si>
    <t xml:space="preserve">Used in 50%+ of bids. Core differentiators. Compliance-critical.</t>
  </si>
  <si>
    <t xml:space="preserve">Monthly</t>
  </si>
  <si>
    <t xml:space="preserve">Medium</t>
  </si>
  <si>
    <t xml:space="preserve">Used regularly but not in every bid. Industry or persona specific.</t>
  </si>
  <si>
    <t xml:space="preserve">Quarterly</t>
  </si>
  <si>
    <t xml:space="preserve">Low</t>
  </si>
  <si>
    <t xml:space="preserve">Rarely used. Legacy content. Niche use cases.</t>
  </si>
  <si>
    <t xml:space="preserve">Biannually</t>
  </si>
  <si>
    <t xml:space="preserve">PERMISSIONING LEVELS</t>
  </si>
  <si>
    <t xml:space="preserve">Define who can edit content at each permissioning level.</t>
  </si>
  <si>
    <t xml:space="preserve">Level</t>
  </si>
  <si>
    <t xml:space="preserve">Who Can Edit</t>
  </si>
  <si>
    <t xml:space="preserve">Approval Required</t>
  </si>
  <si>
    <t xml:space="preserve">Open</t>
  </si>
  <si>
    <t xml:space="preserve">Any team member</t>
  </si>
  <si>
    <t xml:space="preserve">No</t>
  </si>
  <si>
    <t xml:space="preserve">Restricted</t>
  </si>
  <si>
    <t xml:space="preserve">Named owners only</t>
  </si>
  <si>
    <t xml:space="preserve">Yes, by content owner</t>
  </si>
  <si>
    <t xml:space="preserve">Regulated</t>
  </si>
  <si>
    <t xml:space="preserve">Compliance/Legal team only</t>
  </si>
  <si>
    <t xml:space="preserve">Yes, multi-layer approval</t>
  </si>
  <si>
    <t xml:space="preserve">TAG TAXONOMY</t>
  </si>
  <si>
    <t xml:space="preserve">Define the tags and metadata your team uses. Consistent tagging makes content findable and filterable.</t>
  </si>
  <si>
    <t xml:space="preserve">Tag Category</t>
  </si>
  <si>
    <t xml:space="preserve">Allowed Values</t>
  </si>
  <si>
    <t xml:space="preserve">When to Apply</t>
  </si>
  <si>
    <t xml:space="preserve">Product</t>
  </si>
  <si>
    <t xml:space="preserve">Product A, Product B, Platform, All Products</t>
  </si>
  <si>
    <t xml:space="preserve">Tag every content item with the product it relates to</t>
  </si>
  <si>
    <t xml:space="preserve">Region</t>
  </si>
  <si>
    <t xml:space="preserve">North America, EMEA, APAC, Global</t>
  </si>
  <si>
    <t xml:space="preserve">Tag when content is region-specific (e.g. data residency)</t>
  </si>
  <si>
    <t xml:space="preserve">Persona</t>
  </si>
  <si>
    <t xml:space="preserve">Bid Manager, IT/Security, Procurement, Executive</t>
  </si>
  <si>
    <t xml:space="preserve">Tag by the audience who will read the answer</t>
  </si>
  <si>
    <t xml:space="preserve">Industry</t>
  </si>
  <si>
    <t xml:space="preserve">Financial Services, Healthcare, Government, SaaS</t>
  </si>
  <si>
    <t xml:space="preserve">Tag when content is industry-specific</t>
  </si>
  <si>
    <t xml:space="preserve">Use Case</t>
  </si>
  <si>
    <t xml:space="preserve">RFP, DDQ, Security Questionnaire, RFI</t>
  </si>
  <si>
    <t xml:space="preserve">Tag by the document type this content is used in</t>
  </si>
  <si>
    <t xml:space="preserve">LIBRARY OVERVIEW</t>
  </si>
  <si>
    <t xml:space="preserve">Total Content Items</t>
  </si>
  <si>
    <t xml:space="preserve">Items With Owner Assigned</t>
  </si>
  <si>
    <t xml:space="preserve">Items Without Owner</t>
  </si>
  <si>
    <t xml:space="preserve">Average Readiness Score</t>
  </si>
  <si>
    <t xml:space="preserve">BY REVIEW STATUS</t>
  </si>
  <si>
    <t xml:space="preserve">Count</t>
  </si>
  <si>
    <t xml:space="preserve">% of Library</t>
  </si>
  <si>
    <t xml:space="preserve">Current</t>
  </si>
  <si>
    <t xml:space="preserve">Needs Review</t>
  </si>
  <si>
    <t xml:space="preserve">Stale</t>
  </si>
  <si>
    <t xml:space="preserve">Not Scored</t>
  </si>
  <si>
    <t xml:space="preserve">BY PRIORITY</t>
  </si>
  <si>
    <t xml:space="preserve">BY AI INSTRUCTIONS</t>
  </si>
  <si>
    <t xml:space="preserve">Yes</t>
  </si>
  <si>
    <t xml:space="preserve">Partial</t>
  </si>
  <si>
    <t xml:space="preserve">BY AI READABILITY</t>
  </si>
  <si>
    <t xml:space="preserve">BY CONTENT TYPE</t>
  </si>
  <si>
    <t xml:space="preserve">Avg Readiness</t>
  </si>
  <si>
    <t xml:space="preserve">BY PERMISSIONING</t>
  </si>
  <si>
    <t xml:space="preserve">Permissioning Level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</si>
</sst>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A1A2E"/>
      <name val="Arial"/>
      <family val="0"/>
      <charset val="1"/>
    </font>
    <font>
      <sz val="12"/>
      <color rgb="FF4A4A6A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sz val="9"/>
      <color rgb="FF333333"/>
      <name val="Courier New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999999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b val="true"/>
      <sz val="14"/>
      <color rgb="FF1A1A2E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1A1A2E"/>
        <bgColor rgb="FF333333"/>
      </patternFill>
    </fill>
    <fill>
      <patternFill patternType="solid">
        <fgColor rgb="FFF9F9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C27B0"/>
      <rgbColor rgb="FFF9F9F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800"/>
      <rgbColor rgb="FFFF6600"/>
      <rgbColor rgb="FF666699"/>
      <rgbColor rgb="FF999999"/>
      <rgbColor rgb="FF003366"/>
      <rgbColor rgb="FF4CAF50"/>
      <rgbColor rgb="FF003300"/>
      <rgbColor rgb="FF1A1A2E"/>
      <rgbColor rgb="FF993300"/>
      <rgbColor rgb="FF993366"/>
      <rgbColor rgb="FF4A4A6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00"/>
  </cols>
  <sheetData>
    <row r="1" customFormat="false" ht="19.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3" customFormat="false" ht="15" hidden="false" customHeight="true" outlineLevel="0" collapsed="false">
      <c r="A3" s="4"/>
    </row>
    <row r="4" customFormat="false" ht="15" hidden="false" customHeight="true" outlineLevel="0" collapsed="false">
      <c r="A4" s="5" t="s">
        <v>2</v>
      </c>
    </row>
    <row r="5" customFormat="false" ht="15" hidden="false" customHeight="true" outlineLevel="0" collapsed="false">
      <c r="A5" s="4"/>
    </row>
    <row r="6" customFormat="false" ht="15" hidden="false" customHeight="true" outlineLevel="0" collapsed="false">
      <c r="A6" s="6" t="s">
        <v>3</v>
      </c>
    </row>
    <row r="7" customFormat="false" ht="15" hidden="false" customHeight="true" outlineLevel="0" collapsed="false">
      <c r="A7" s="4"/>
    </row>
    <row r="8" customFormat="false" ht="15" hidden="false" customHeight="true" outlineLevel="0" collapsed="false">
      <c r="A8" s="6" t="s">
        <v>4</v>
      </c>
    </row>
    <row r="9" customFormat="false" ht="23.25" hidden="false" customHeight="true" outlineLevel="0" collapsed="false">
      <c r="A9" s="6" t="s">
        <v>5</v>
      </c>
    </row>
    <row r="10" customFormat="false" ht="23.25" hidden="false" customHeight="true" outlineLevel="0" collapsed="false">
      <c r="A10" s="6" t="s">
        <v>6</v>
      </c>
    </row>
    <row r="11" customFormat="false" ht="15" hidden="false" customHeight="true" outlineLevel="0" collapsed="false">
      <c r="A11" s="6" t="s">
        <v>7</v>
      </c>
    </row>
    <row r="12" customFormat="false" ht="15" hidden="false" customHeight="true" outlineLevel="0" collapsed="false">
      <c r="A12" s="4"/>
    </row>
    <row r="13" customFormat="false" ht="15" hidden="false" customHeight="true" outlineLevel="0" collapsed="false">
      <c r="A13" s="5" t="s">
        <v>8</v>
      </c>
    </row>
    <row r="14" customFormat="false" ht="15" hidden="false" customHeight="true" outlineLevel="0" collapsed="false">
      <c r="A14" s="4"/>
    </row>
    <row r="15" customFormat="false" ht="15" hidden="false" customHeight="true" outlineLevel="0" collapsed="false">
      <c r="A15" s="6" t="s">
        <v>9</v>
      </c>
    </row>
    <row r="16" customFormat="false" ht="15" hidden="false" customHeight="true" outlineLevel="0" collapsed="false">
      <c r="A16" s="6" t="s">
        <v>10</v>
      </c>
    </row>
    <row r="17" customFormat="false" ht="15" hidden="false" customHeight="true" outlineLevel="0" collapsed="false">
      <c r="A17" s="6" t="s">
        <v>11</v>
      </c>
    </row>
    <row r="18" customFormat="false" ht="15" hidden="false" customHeight="true" outlineLevel="0" collapsed="false">
      <c r="A18" s="6" t="s">
        <v>12</v>
      </c>
    </row>
    <row r="19" customFormat="false" ht="15" hidden="false" customHeight="true" outlineLevel="0" collapsed="false">
      <c r="A19" s="4"/>
    </row>
    <row r="20" customFormat="false" ht="15" hidden="false" customHeight="true" outlineLevel="0" collapsed="false">
      <c r="A20" s="5" t="s">
        <v>13</v>
      </c>
    </row>
    <row r="21" customFormat="false" ht="15" hidden="false" customHeight="true" outlineLevel="0" collapsed="false">
      <c r="A21" s="4"/>
    </row>
    <row r="22" customFormat="false" ht="23.25" hidden="false" customHeight="true" outlineLevel="0" collapsed="false">
      <c r="A22" s="6" t="s">
        <v>14</v>
      </c>
    </row>
    <row r="23" customFormat="false" ht="15" hidden="false" customHeight="true" outlineLevel="0" collapsed="false">
      <c r="A23" s="4"/>
    </row>
    <row r="24" customFormat="false" ht="15" hidden="false" customHeight="true" outlineLevel="0" collapsed="false">
      <c r="A24" s="6" t="s">
        <v>15</v>
      </c>
    </row>
    <row r="25" customFormat="false" ht="15" hidden="false" customHeight="true" outlineLevel="0" collapsed="false">
      <c r="A25" s="4"/>
    </row>
    <row r="26" customFormat="false" ht="15" hidden="false" customHeight="true" outlineLevel="0" collapsed="false">
      <c r="A26" s="5" t="s">
        <v>16</v>
      </c>
    </row>
    <row r="27" customFormat="false" ht="15" hidden="false" customHeight="true" outlineLevel="0" collapsed="false">
      <c r="A27" s="4"/>
    </row>
    <row r="28" customFormat="false" ht="23.25" hidden="false" customHeight="true" outlineLevel="0" collapsed="false">
      <c r="A28" s="6" t="s">
        <v>17</v>
      </c>
    </row>
    <row r="29" customFormat="false" ht="15" hidden="false" customHeight="true" outlineLevel="0" collapsed="false">
      <c r="A29" s="4"/>
    </row>
    <row r="30" customFormat="false" ht="15" hidden="false" customHeight="true" outlineLevel="0" collapsed="false">
      <c r="A30" s="7" t="s">
        <v>18</v>
      </c>
    </row>
    <row r="31" customFormat="false" ht="346.5" hidden="false" customHeight="true" outlineLevel="0" collapsed="false">
      <c r="A31" s="8" t="s">
        <v>19</v>
      </c>
    </row>
    <row r="32" customFormat="false" ht="15" hidden="false" customHeight="true" outlineLevel="0" collapsed="false">
      <c r="A32" s="7" t="s">
        <v>20</v>
      </c>
    </row>
    <row r="35" customFormat="false" ht="15" hidden="false" customHeight="false" outlineLevel="0" collapsed="false">
      <c r="A35" s="5" t="s">
        <v>21</v>
      </c>
    </row>
    <row r="36" customFormat="false" ht="15" hidden="false" customHeight="false" outlineLevel="0" collapsed="false">
      <c r="A36" s="4"/>
    </row>
    <row r="37" customFormat="false" ht="35.05" hidden="false" customHeight="false" outlineLevel="0" collapsed="false">
      <c r="A37" s="6" t="s">
        <v>22</v>
      </c>
    </row>
    <row r="38" customFormat="false" ht="15" hidden="false" customHeight="false" outlineLevel="0" collapsed="false">
      <c r="A38" s="4"/>
    </row>
    <row r="39" customFormat="false" ht="15" hidden="false" customHeight="false" outlineLevel="0" collapsed="false">
      <c r="A39" s="7" t="s">
        <v>23</v>
      </c>
    </row>
    <row r="40" customFormat="false" ht="15" hidden="false" customHeight="false" outlineLevel="0" collapsed="false">
      <c r="A40" s="6" t="s">
        <v>24</v>
      </c>
    </row>
    <row r="41" customFormat="false" ht="15" hidden="false" customHeight="false" outlineLevel="0" collapsed="false">
      <c r="A41" s="6" t="s">
        <v>25</v>
      </c>
    </row>
    <row r="42" customFormat="false" ht="15" hidden="false" customHeight="false" outlineLevel="0" collapsed="false">
      <c r="A42" s="6" t="s">
        <v>26</v>
      </c>
    </row>
    <row r="43" customFormat="false" ht="15" hidden="false" customHeight="false" outlineLevel="0" collapsed="false">
      <c r="A43" s="6" t="s">
        <v>27</v>
      </c>
    </row>
    <row r="44" customFormat="false" ht="15" hidden="false" customHeight="false" outlineLevel="0" collapsed="false">
      <c r="A44" s="6" t="s">
        <v>28</v>
      </c>
    </row>
    <row r="45" customFormat="false" ht="15" hidden="false" customHeight="false" outlineLevel="0" collapsed="false">
      <c r="A45" s="6" t="s">
        <v>29</v>
      </c>
    </row>
    <row r="46" customFormat="false" ht="15" hidden="false" customHeight="false" outlineLevel="0" collapsed="false">
      <c r="A46" s="6" t="s">
        <v>30</v>
      </c>
    </row>
    <row r="47" customFormat="false" ht="15" hidden="false" customHeight="false" outlineLevel="0" collapsed="false">
      <c r="A47" s="4"/>
    </row>
    <row r="48" customFormat="false" ht="15" hidden="false" customHeight="false" outlineLevel="0" collapsed="false">
      <c r="A48" s="7" t="s">
        <v>18</v>
      </c>
    </row>
    <row r="49" customFormat="false" ht="744.75" hidden="false" customHeight="false" outlineLevel="0" collapsed="false">
      <c r="A49" s="8" t="s">
        <v>31</v>
      </c>
    </row>
    <row r="50" customFormat="false" ht="15" hidden="false" customHeight="false" outlineLevel="0" collapsed="false">
      <c r="A50" s="7" t="s">
        <v>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CAF50"/>
    <pageSetUpPr fitToPage="false"/>
  </sheetPr>
  <dimension ref="A1:O5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60"/>
    <col collapsed="false" customWidth="true" hidden="false" outlineLevel="0" max="5" min="3" style="1" width="20"/>
    <col collapsed="false" customWidth="true" hidden="false" outlineLevel="0" max="6" min="6" style="1" width="25"/>
    <col collapsed="false" customWidth="true" hidden="false" outlineLevel="0" max="7" min="7" style="1" width="15"/>
    <col collapsed="false" customWidth="true" hidden="false" outlineLevel="0" max="8" min="8" style="1" width="14"/>
    <col collapsed="false" customWidth="true" hidden="false" outlineLevel="0" max="11" min="9" style="1" width="16"/>
    <col collapsed="false" customWidth="true" hidden="false" outlineLevel="0" max="12" min="12" style="1" width="20"/>
    <col collapsed="false" customWidth="true" hidden="false" outlineLevel="0" max="15" min="13" style="1" width="16"/>
  </cols>
  <sheetData>
    <row r="1" customFormat="false" ht="26.25" hidden="false" customHeight="true" outlineLevel="0" collapsed="false">
      <c r="A1" s="9" t="s">
        <v>32</v>
      </c>
      <c r="B1" s="9" t="s">
        <v>33</v>
      </c>
      <c r="C1" s="9" t="s">
        <v>34</v>
      </c>
      <c r="D1" s="9" t="s">
        <v>35</v>
      </c>
      <c r="E1" s="9" t="s">
        <v>36</v>
      </c>
      <c r="F1" s="9" t="s">
        <v>37</v>
      </c>
      <c r="G1" s="9" t="s">
        <v>38</v>
      </c>
      <c r="H1" s="9" t="s">
        <v>39</v>
      </c>
      <c r="I1" s="9" t="s">
        <v>40</v>
      </c>
      <c r="J1" s="9" t="s">
        <v>41</v>
      </c>
      <c r="K1" s="9" t="s">
        <v>42</v>
      </c>
      <c r="L1" s="9" t="s">
        <v>43</v>
      </c>
      <c r="M1" s="9" t="s">
        <v>44</v>
      </c>
      <c r="N1" s="9" t="s">
        <v>45</v>
      </c>
      <c r="O1" s="9" t="s">
        <v>46</v>
      </c>
    </row>
    <row r="2" customFormat="false" ht="15" hidden="false" customHeight="true" outlineLevel="0" collapsed="false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 t="str">
        <f aca="false">IF(COUNTA(A2)=0,"",AVERAGE(IF(K2="Yes",1,IF(K2="Partial",0.5,0)),IF(M2="Current",1,IF(M2="Needs Review",0.5,0)),IF(N2="Yes",1,IF(N2="Partial",0.5,0)),IF(C2&lt;&gt;"",1,0)))</f>
        <v/>
      </c>
    </row>
    <row r="3" customFormat="false" ht="15" hidden="false" customHeight="true" outlineLevel="0" collapsed="false">
      <c r="A3" s="13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5" t="str">
        <f aca="false">IF(COUNTA(A3)=0,"",AVERAGE(IF(K3="Yes",1,IF(K3="Partial",0.5,0)),IF(M3="Current",1,IF(M3="Needs Review",0.5,0)),IF(N3="Yes",1,IF(N3="Partial",0.5,0)),IF(C3&lt;&gt;"",1,0)))</f>
        <v/>
      </c>
    </row>
    <row r="4" customFormat="false" ht="15" hidden="false" customHeight="true" outlineLevel="0" collapsed="false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 t="str">
        <f aca="false">IF(COUNTA(A4)=0,"",AVERAGE(IF(K4="Yes",1,IF(K4="Partial",0.5,0)),IF(M4="Current",1,IF(M4="Needs Review",0.5,0)),IF(N4="Yes",1,IF(N4="Partial",0.5,0)),IF(C4&lt;&gt;"",1,0)))</f>
        <v/>
      </c>
    </row>
    <row r="5" customFormat="false" ht="15" hidden="false" customHeight="true" outlineLevel="0" collapsed="false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 t="str">
        <f aca="false">IF(COUNTA(A5)=0,"",AVERAGE(IF(K5="Yes",1,IF(K5="Partial",0.5,0)),IF(M5="Current",1,IF(M5="Needs Review",0.5,0)),IF(N5="Yes",1,IF(N5="Partial",0.5,0)),IF(C5&lt;&gt;"",1,0)))</f>
        <v/>
      </c>
    </row>
    <row r="6" customFormat="false" ht="15" hidden="false" customHeight="true" outlineLevel="0" collapsed="false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tr">
        <f aca="false">IF(COUNTA(A6)=0,"",AVERAGE(IF(K6="Yes",1,IF(K6="Partial",0.5,0)),IF(M6="Current",1,IF(M6="Needs Review",0.5,0)),IF(N6="Yes",1,IF(N6="Partial",0.5,0)),IF(C6&lt;&gt;"",1,0)))</f>
        <v/>
      </c>
    </row>
    <row r="7" customFormat="false" ht="15" hidden="false" customHeight="true" outlineLevel="0" collapsed="false">
      <c r="A7" s="1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 t="str">
        <f aca="false">IF(COUNTA(A7)=0,"",AVERAGE(IF(K7="Yes",1,IF(K7="Partial",0.5,0)),IF(M7="Current",1,IF(M7="Needs Review",0.5,0)),IF(N7="Yes",1,IF(N7="Partial",0.5,0)),IF(C7&lt;&gt;"",1,0)))</f>
        <v/>
      </c>
    </row>
    <row r="8" customFormat="false" ht="15" hidden="false" customHeight="true" outlineLevel="0" collapsed="false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 t="str">
        <f aca="false">IF(COUNTA(A8)=0,"",AVERAGE(IF(K8="Yes",1,IF(K8="Partial",0.5,0)),IF(M8="Current",1,IF(M8="Needs Review",0.5,0)),IF(N8="Yes",1,IF(N8="Partial",0.5,0)),IF(C8&lt;&gt;"",1,0)))</f>
        <v/>
      </c>
    </row>
    <row r="9" customFormat="false" ht="15" hidden="false" customHeight="true" outlineLevel="0" collapsed="false">
      <c r="A9" s="13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 t="str">
        <f aca="false">IF(COUNTA(A9)=0,"",AVERAGE(IF(K9="Yes",1,IF(K9="Partial",0.5,0)),IF(M9="Current",1,IF(M9="Needs Review",0.5,0)),IF(N9="Yes",1,IF(N9="Partial",0.5,0)),IF(C9&lt;&gt;"",1,0)))</f>
        <v/>
      </c>
    </row>
    <row r="10" customFormat="false" ht="15" hidden="false" customHeight="true" outlineLevel="0" collapsed="false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 t="str">
        <f aca="false">IF(COUNTA(A10)=0,"",AVERAGE(IF(K10="Yes",1,IF(K10="Partial",0.5,0)),IF(M10="Current",1,IF(M10="Needs Review",0.5,0)),IF(N10="Yes",1,IF(N10="Partial",0.5,0)),IF(C10&lt;&gt;"",1,0)))</f>
        <v/>
      </c>
    </row>
    <row r="11" customFormat="false" ht="15" hidden="false" customHeight="true" outlineLevel="0" collapsed="false">
      <c r="A11" s="13"/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 t="str">
        <f aca="false">IF(COUNTA(A11)=0,"",AVERAGE(IF(K11="Yes",1,IF(K11="Partial",0.5,0)),IF(M11="Current",1,IF(M11="Needs Review",0.5,0)),IF(N11="Yes",1,IF(N11="Partial",0.5,0)),IF(C11&lt;&gt;"",1,0)))</f>
        <v/>
      </c>
    </row>
    <row r="12" customFormat="false" ht="15" hidden="false" customHeight="true" outlineLevel="0" collapsed="false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 t="str">
        <f aca="false">IF(COUNTA(A12)=0,"",AVERAGE(IF(K12="Yes",1,IF(K12="Partial",0.5,0)),IF(M12="Current",1,IF(M12="Needs Review",0.5,0)),IF(N12="Yes",1,IF(N12="Partial",0.5,0)),IF(C12&lt;&gt;"",1,0)))</f>
        <v/>
      </c>
    </row>
    <row r="13" customFormat="false" ht="15" hidden="false" customHeight="true" outlineLevel="0" collapsed="false">
      <c r="A13" s="13"/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 t="str">
        <f aca="false">IF(COUNTA(A13)=0,"",AVERAGE(IF(K13="Yes",1,IF(K13="Partial",0.5,0)),IF(M13="Current",1,IF(M13="Needs Review",0.5,0)),IF(N13="Yes",1,IF(N13="Partial",0.5,0)),IF(C13&lt;&gt;"",1,0)))</f>
        <v/>
      </c>
    </row>
    <row r="14" customFormat="false" ht="15" hidden="false" customHeight="true" outlineLevel="0" collapsed="false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 t="str">
        <f aca="false">IF(COUNTA(A14)=0,"",AVERAGE(IF(K14="Yes",1,IF(K14="Partial",0.5,0)),IF(M14="Current",1,IF(M14="Needs Review",0.5,0)),IF(N14="Yes",1,IF(N14="Partial",0.5,0)),IF(C14&lt;&gt;"",1,0)))</f>
        <v/>
      </c>
    </row>
    <row r="15" customFormat="false" ht="15" hidden="false" customHeight="true" outlineLevel="0" collapsed="false">
      <c r="A15" s="1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 t="str">
        <f aca="false">IF(COUNTA(A15)=0,"",AVERAGE(IF(K15="Yes",1,IF(K15="Partial",0.5,0)),IF(M15="Current",1,IF(M15="Needs Review",0.5,0)),IF(N15="Yes",1,IF(N15="Partial",0.5,0)),IF(C15&lt;&gt;"",1,0)))</f>
        <v/>
      </c>
    </row>
    <row r="16" customFormat="false" ht="15" hidden="false" customHeight="true" outlineLevel="0" collapsed="false">
      <c r="A16" s="10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 t="str">
        <f aca="false">IF(COUNTA(A16)=0,"",AVERAGE(IF(K16="Yes",1,IF(K16="Partial",0.5,0)),IF(M16="Current",1,IF(M16="Needs Review",0.5,0)),IF(N16="Yes",1,IF(N16="Partial",0.5,0)),IF(C16&lt;&gt;"",1,0)))</f>
        <v/>
      </c>
    </row>
    <row r="17" customFormat="false" ht="15" hidden="false" customHeight="true" outlineLevel="0" collapsed="false">
      <c r="A17" s="13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 t="str">
        <f aca="false">IF(COUNTA(A17)=0,"",AVERAGE(IF(K17="Yes",1,IF(K17="Partial",0.5,0)),IF(M17="Current",1,IF(M17="Needs Review",0.5,0)),IF(N17="Yes",1,IF(N17="Partial",0.5,0)),IF(C17&lt;&gt;"",1,0)))</f>
        <v/>
      </c>
    </row>
    <row r="18" customFormat="false" ht="15" hidden="false" customHeight="true" outlineLevel="0" collapsed="false">
      <c r="A18" s="10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 t="str">
        <f aca="false">IF(COUNTA(A18)=0,"",AVERAGE(IF(K18="Yes",1,IF(K18="Partial",0.5,0)),IF(M18="Current",1,IF(M18="Needs Review",0.5,0)),IF(N18="Yes",1,IF(N18="Partial",0.5,0)),IF(C18&lt;&gt;"",1,0)))</f>
        <v/>
      </c>
    </row>
    <row r="19" customFormat="false" ht="15" hidden="false" customHeight="true" outlineLevel="0" collapsed="false">
      <c r="A19" s="13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 t="str">
        <f aca="false">IF(COUNTA(A19)=0,"",AVERAGE(IF(K19="Yes",1,IF(K19="Partial",0.5,0)),IF(M19="Current",1,IF(M19="Needs Review",0.5,0)),IF(N19="Yes",1,IF(N19="Partial",0.5,0)),IF(C19&lt;&gt;"",1,0)))</f>
        <v/>
      </c>
    </row>
    <row r="20" customFormat="false" ht="15" hidden="false" customHeight="true" outlineLevel="0" collapsed="false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 t="str">
        <f aca="false">IF(COUNTA(A20)=0,"",AVERAGE(IF(K20="Yes",1,IF(K20="Partial",0.5,0)),IF(M20="Current",1,IF(M20="Needs Review",0.5,0)),IF(N20="Yes",1,IF(N20="Partial",0.5,0)),IF(C20&lt;&gt;"",1,0)))</f>
        <v/>
      </c>
    </row>
    <row r="21" customFormat="false" ht="15" hidden="false" customHeight="true" outlineLevel="0" collapsed="false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 t="str">
        <f aca="false">IF(COUNTA(A21)=0,"",AVERAGE(IF(K21="Yes",1,IF(K21="Partial",0.5,0)),IF(M21="Current",1,IF(M21="Needs Review",0.5,0)),IF(N21="Yes",1,IF(N21="Partial",0.5,0)),IF(C21&lt;&gt;"",1,0)))</f>
        <v/>
      </c>
    </row>
    <row r="22" customFormat="false" ht="15" hidden="false" customHeight="true" outlineLevel="0" collapsed="false">
      <c r="A22" s="10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 t="str">
        <f aca="false">IF(COUNTA(A22)=0,"",AVERAGE(IF(K22="Yes",1,IF(K22="Partial",0.5,0)),IF(M22="Current",1,IF(M22="Needs Review",0.5,0)),IF(N22="Yes",1,IF(N22="Partial",0.5,0)),IF(C22&lt;&gt;"",1,0)))</f>
        <v/>
      </c>
    </row>
    <row r="23" customFormat="false" ht="15" hidden="false" customHeight="true" outlineLevel="0" collapsed="false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 t="str">
        <f aca="false">IF(COUNTA(A23)=0,"",AVERAGE(IF(K23="Yes",1,IF(K23="Partial",0.5,0)),IF(M23="Current",1,IF(M23="Needs Review",0.5,0)),IF(N23="Yes",1,IF(N23="Partial",0.5,0)),IF(C23&lt;&gt;"",1,0)))</f>
        <v/>
      </c>
    </row>
    <row r="24" customFormat="false" ht="15" hidden="false" customHeight="true" outlineLevel="0" collapsed="false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 t="str">
        <f aca="false">IF(COUNTA(A24)=0,"",AVERAGE(IF(K24="Yes",1,IF(K24="Partial",0.5,0)),IF(M24="Current",1,IF(M24="Needs Review",0.5,0)),IF(N24="Yes",1,IF(N24="Partial",0.5,0)),IF(C24&lt;&gt;"",1,0)))</f>
        <v/>
      </c>
    </row>
    <row r="25" customFormat="false" ht="15" hidden="false" customHeight="true" outlineLevel="0" collapsed="false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 t="str">
        <f aca="false">IF(COUNTA(A25)=0,"",AVERAGE(IF(K25="Yes",1,IF(K25="Partial",0.5,0)),IF(M25="Current",1,IF(M25="Needs Review",0.5,0)),IF(N25="Yes",1,IF(N25="Partial",0.5,0)),IF(C25&lt;&gt;"",1,0)))</f>
        <v/>
      </c>
    </row>
    <row r="26" customFormat="false" ht="15" hidden="false" customHeight="true" outlineLevel="0" collapsed="false">
      <c r="A26" s="10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 t="str">
        <f aca="false">IF(COUNTA(A26)=0,"",AVERAGE(IF(K26="Yes",1,IF(K26="Partial",0.5,0)),IF(M26="Current",1,IF(M26="Needs Review",0.5,0)),IF(N26="Yes",1,IF(N26="Partial",0.5,0)),IF(C26&lt;&gt;"",1,0)))</f>
        <v/>
      </c>
    </row>
    <row r="27" customFormat="false" ht="15" hidden="false" customHeight="true" outlineLevel="0" collapsed="false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 t="str">
        <f aca="false">IF(COUNTA(A27)=0,"",AVERAGE(IF(K27="Yes",1,IF(K27="Partial",0.5,0)),IF(M27="Current",1,IF(M27="Needs Review",0.5,0)),IF(N27="Yes",1,IF(N27="Partial",0.5,0)),IF(C27&lt;&gt;"",1,0)))</f>
        <v/>
      </c>
    </row>
    <row r="28" customFormat="false" ht="15" hidden="false" customHeight="true" outlineLevel="0" collapsed="false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 t="str">
        <f aca="false">IF(COUNTA(A28)=0,"",AVERAGE(IF(K28="Yes",1,IF(K28="Partial",0.5,0)),IF(M28="Current",1,IF(M28="Needs Review",0.5,0)),IF(N28="Yes",1,IF(N28="Partial",0.5,0)),IF(C28&lt;&gt;"",1,0)))</f>
        <v/>
      </c>
    </row>
    <row r="29" customFormat="false" ht="15" hidden="false" customHeight="true" outlineLevel="0" collapsed="false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 t="str">
        <f aca="false">IF(COUNTA(A29)=0,"",AVERAGE(IF(K29="Yes",1,IF(K29="Partial",0.5,0)),IF(M29="Current",1,IF(M29="Needs Review",0.5,0)),IF(N29="Yes",1,IF(N29="Partial",0.5,0)),IF(C29&lt;&gt;"",1,0)))</f>
        <v/>
      </c>
    </row>
    <row r="30" customFormat="false" ht="15" hidden="false" customHeight="true" outlineLevel="0" collapsed="false">
      <c r="A30" s="10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 t="str">
        <f aca="false">IF(COUNTA(A30)=0,"",AVERAGE(IF(K30="Yes",1,IF(K30="Partial",0.5,0)),IF(M30="Current",1,IF(M30="Needs Review",0.5,0)),IF(N30="Yes",1,IF(N30="Partial",0.5,0)),IF(C30&lt;&gt;"",1,0)))</f>
        <v/>
      </c>
    </row>
    <row r="31" customFormat="false" ht="15" hidden="false" customHeight="true" outlineLevel="0" collapsed="false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 t="str">
        <f aca="false">IF(COUNTA(A31)=0,"",AVERAGE(IF(K31="Yes",1,IF(K31="Partial",0.5,0)),IF(M31="Current",1,IF(M31="Needs Review",0.5,0)),IF(N31="Yes",1,IF(N31="Partial",0.5,0)),IF(C31&lt;&gt;"",1,0)))</f>
        <v/>
      </c>
    </row>
    <row r="32" customFormat="false" ht="15" hidden="false" customHeight="true" outlineLevel="0" collapsed="false">
      <c r="A32" s="10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 t="str">
        <f aca="false">IF(COUNTA(A32)=0,"",AVERAGE(IF(K32="Yes",1,IF(K32="Partial",0.5,0)),IF(M32="Current",1,IF(M32="Needs Review",0.5,0)),IF(N32="Yes",1,IF(N32="Partial",0.5,0)),IF(C32&lt;&gt;"",1,0)))</f>
        <v/>
      </c>
    </row>
    <row r="33" customFormat="false" ht="15" hidden="false" customHeight="true" outlineLevel="0" collapsed="false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 t="str">
        <f aca="false">IF(COUNTA(A33)=0,"",AVERAGE(IF(K33="Yes",1,IF(K33="Partial",0.5,0)),IF(M33="Current",1,IF(M33="Needs Review",0.5,0)),IF(N33="Yes",1,IF(N33="Partial",0.5,0)),IF(C33&lt;&gt;"",1,0)))</f>
        <v/>
      </c>
    </row>
    <row r="34" customFormat="false" ht="15" hidden="false" customHeight="true" outlineLevel="0" collapsed="false">
      <c r="A34" s="10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 t="str">
        <f aca="false">IF(COUNTA(A34)=0,"",AVERAGE(IF(K34="Yes",1,IF(K34="Partial",0.5,0)),IF(M34="Current",1,IF(M34="Needs Review",0.5,0)),IF(N34="Yes",1,IF(N34="Partial",0.5,0)),IF(C34&lt;&gt;"",1,0)))</f>
        <v/>
      </c>
    </row>
    <row r="35" customFormat="false" ht="15" hidden="false" customHeight="true" outlineLevel="0" collapsed="false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 t="str">
        <f aca="false">IF(COUNTA(A35)=0,"",AVERAGE(IF(K35="Yes",1,IF(K35="Partial",0.5,0)),IF(M35="Current",1,IF(M35="Needs Review",0.5,0)),IF(N35="Yes",1,IF(N35="Partial",0.5,0)),IF(C35&lt;&gt;"",1,0)))</f>
        <v/>
      </c>
    </row>
    <row r="36" customFormat="false" ht="15" hidden="false" customHeight="true" outlineLevel="0" collapsed="false">
      <c r="A36" s="10"/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 t="str">
        <f aca="false">IF(COUNTA(A36)=0,"",AVERAGE(IF(K36="Yes",1,IF(K36="Partial",0.5,0)),IF(M36="Current",1,IF(M36="Needs Review",0.5,0)),IF(N36="Yes",1,IF(N36="Partial",0.5,0)),IF(C36&lt;&gt;"",1,0)))</f>
        <v/>
      </c>
    </row>
    <row r="37" customFormat="false" ht="15" hidden="false" customHeight="true" outlineLevel="0" collapsed="false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 t="str">
        <f aca="false">IF(COUNTA(A37)=0,"",AVERAGE(IF(K37="Yes",1,IF(K37="Partial",0.5,0)),IF(M37="Current",1,IF(M37="Needs Review",0.5,0)),IF(N37="Yes",1,IF(N37="Partial",0.5,0)),IF(C37&lt;&gt;"",1,0)))</f>
        <v/>
      </c>
    </row>
    <row r="38" customFormat="false" ht="15" hidden="false" customHeight="true" outlineLevel="0" collapsed="false">
      <c r="A38" s="10"/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2" t="str">
        <f aca="false">IF(COUNTA(A38)=0,"",AVERAGE(IF(K38="Yes",1,IF(K38="Partial",0.5,0)),IF(M38="Current",1,IF(M38="Needs Review",0.5,0)),IF(N38="Yes",1,IF(N38="Partial",0.5,0)),IF(C38&lt;&gt;"",1,0)))</f>
        <v/>
      </c>
    </row>
    <row r="39" customFormat="false" ht="15" hidden="false" customHeight="true" outlineLevel="0" collapsed="false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 t="str">
        <f aca="false">IF(COUNTA(A39)=0,"",AVERAGE(IF(K39="Yes",1,IF(K39="Partial",0.5,0)),IF(M39="Current",1,IF(M39="Needs Review",0.5,0)),IF(N39="Yes",1,IF(N39="Partial",0.5,0)),IF(C39&lt;&gt;"",1,0)))</f>
        <v/>
      </c>
    </row>
    <row r="40" customFormat="false" ht="15" hidden="false" customHeight="true" outlineLevel="0" collapsed="false">
      <c r="A40" s="10"/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2" t="str">
        <f aca="false">IF(COUNTA(A40)=0,"",AVERAGE(IF(K40="Yes",1,IF(K40="Partial",0.5,0)),IF(M40="Current",1,IF(M40="Needs Review",0.5,0)),IF(N40="Yes",1,IF(N40="Partial",0.5,0)),IF(C40&lt;&gt;"",1,0)))</f>
        <v/>
      </c>
    </row>
    <row r="41" customFormat="false" ht="15" hidden="false" customHeight="true" outlineLevel="0" collapsed="false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5" t="str">
        <f aca="false">IF(COUNTA(A41)=0,"",AVERAGE(IF(K41="Yes",1,IF(K41="Partial",0.5,0)),IF(M41="Current",1,IF(M41="Needs Review",0.5,0)),IF(N41="Yes",1,IF(N41="Partial",0.5,0)),IF(C41&lt;&gt;"",1,0)))</f>
        <v/>
      </c>
    </row>
    <row r="42" customFormat="false" ht="15" hidden="false" customHeight="true" outlineLevel="0" collapsed="false">
      <c r="A42" s="10"/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2" t="str">
        <f aca="false">IF(COUNTA(A42)=0,"",AVERAGE(IF(K42="Yes",1,IF(K42="Partial",0.5,0)),IF(M42="Current",1,IF(M42="Needs Review",0.5,0)),IF(N42="Yes",1,IF(N42="Partial",0.5,0)),IF(C42&lt;&gt;"",1,0)))</f>
        <v/>
      </c>
    </row>
    <row r="43" customFormat="false" ht="15" hidden="false" customHeight="true" outlineLevel="0" collapsed="false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 t="str">
        <f aca="false">IF(COUNTA(A43)=0,"",AVERAGE(IF(K43="Yes",1,IF(K43="Partial",0.5,0)),IF(M43="Current",1,IF(M43="Needs Review",0.5,0)),IF(N43="Yes",1,IF(N43="Partial",0.5,0)),IF(C43&lt;&gt;"",1,0)))</f>
        <v/>
      </c>
    </row>
    <row r="44" customFormat="false" ht="15" hidden="false" customHeight="true" outlineLevel="0" collapsed="false">
      <c r="A44" s="10"/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2" t="str">
        <f aca="false">IF(COUNTA(A44)=0,"",AVERAGE(IF(K44="Yes",1,IF(K44="Partial",0.5,0)),IF(M44="Current",1,IF(M44="Needs Review",0.5,0)),IF(N44="Yes",1,IF(N44="Partial",0.5,0)),IF(C44&lt;&gt;"",1,0)))</f>
        <v/>
      </c>
    </row>
    <row r="45" customFormat="false" ht="15" hidden="false" customHeight="true" outlineLevel="0" collapsed="false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5" t="str">
        <f aca="false">IF(COUNTA(A45)=0,"",AVERAGE(IF(K45="Yes",1,IF(K45="Partial",0.5,0)),IF(M45="Current",1,IF(M45="Needs Review",0.5,0)),IF(N45="Yes",1,IF(N45="Partial",0.5,0)),IF(C45&lt;&gt;"",1,0)))</f>
        <v/>
      </c>
    </row>
    <row r="46" customFormat="false" ht="15" hidden="false" customHeight="true" outlineLevel="0" collapsed="false">
      <c r="A46" s="10"/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2" t="str">
        <f aca="false">IF(COUNTA(A46)=0,"",AVERAGE(IF(K46="Yes",1,IF(K46="Partial",0.5,0)),IF(M46="Current",1,IF(M46="Needs Review",0.5,0)),IF(N46="Yes",1,IF(N46="Partial",0.5,0)),IF(C46&lt;&gt;"",1,0)))</f>
        <v/>
      </c>
    </row>
    <row r="47" customFormat="false" ht="15" hidden="false" customHeight="true" outlineLevel="0" collapsed="false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 t="str">
        <f aca="false">IF(COUNTA(A47)=0,"",AVERAGE(IF(K47="Yes",1,IF(K47="Partial",0.5,0)),IF(M47="Current",1,IF(M47="Needs Review",0.5,0)),IF(N47="Yes",1,IF(N47="Partial",0.5,0)),IF(C47&lt;&gt;"",1,0)))</f>
        <v/>
      </c>
    </row>
    <row r="48" customFormat="false" ht="15" hidden="false" customHeight="true" outlineLevel="0" collapsed="false">
      <c r="A48" s="10"/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 t="str">
        <f aca="false">IF(COUNTA(A48)=0,"",AVERAGE(IF(K48="Yes",1,IF(K48="Partial",0.5,0)),IF(M48="Current",1,IF(M48="Needs Review",0.5,0)),IF(N48="Yes",1,IF(N48="Partial",0.5,0)),IF(C48&lt;&gt;"",1,0)))</f>
        <v/>
      </c>
    </row>
    <row r="49" customFormat="false" ht="15" hidden="false" customHeight="true" outlineLevel="0" collapsed="false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 t="str">
        <f aca="false">IF(COUNTA(A49)=0,"",AVERAGE(IF(K49="Yes",1,IF(K49="Partial",0.5,0)),IF(M49="Current",1,IF(M49="Needs Review",0.5,0)),IF(N49="Yes",1,IF(N49="Partial",0.5,0)),IF(C49&lt;&gt;"",1,0)))</f>
        <v/>
      </c>
    </row>
    <row r="50" customFormat="false" ht="15" hidden="false" customHeight="true" outlineLevel="0" collapsed="false">
      <c r="A50" s="10"/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2" t="str">
        <f aca="false">IF(COUNTA(A50)=0,"",AVERAGE(IF(K50="Yes",1,IF(K50="Partial",0.5,0)),IF(M50="Current",1,IF(M50="Needs Review",0.5,0)),IF(N50="Yes",1,IF(N50="Partial",0.5,0)),IF(C50&lt;&gt;"",1,0)))</f>
        <v/>
      </c>
    </row>
    <row r="51" customFormat="false" ht="15" hidden="false" customHeight="true" outlineLevel="0" collapsed="false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5" t="str">
        <f aca="false">IF(COUNTA(A51)=0,"",AVERAGE(IF(K51="Yes",1,IF(K51="Partial",0.5,0)),IF(M51="Current",1,IF(M51="Needs Review",0.5,0)),IF(N51="Yes",1,IF(N51="Partial",0.5,0)),IF(C51&lt;&gt;"",1,0)))</f>
        <v/>
      </c>
    </row>
    <row r="52" customFormat="false" ht="15" hidden="false" customHeight="true" outlineLevel="0" collapsed="false">
      <c r="A52" s="10"/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2" t="str">
        <f aca="false">IF(COUNTA(A52)=0,"",AVERAGE(IF(K52="Yes",1,IF(K52="Partial",0.5,0)),IF(M52="Current",1,IF(M52="Needs Review",0.5,0)),IF(N52="Yes",1,IF(N52="Partial",0.5,0)),IF(C52&lt;&gt;"",1,0)))</f>
        <v/>
      </c>
    </row>
    <row r="53" customFormat="false" ht="15" hidden="false" customHeight="true" outlineLevel="0" collapsed="false">
      <c r="A53" s="13"/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5" t="str">
        <f aca="false">IF(COUNTA(A53)=0,"",AVERAGE(IF(K53="Yes",1,IF(K53="Partial",0.5,0)),IF(M53="Current",1,IF(M53="Needs Review",0.5,0)),IF(N53="Yes",1,IF(N53="Partial",0.5,0)),IF(C53&lt;&gt;"",1,0)))</f>
        <v/>
      </c>
    </row>
    <row r="54" customFormat="false" ht="15" hidden="false" customHeight="true" outlineLevel="0" collapsed="false">
      <c r="A54" s="10"/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2" t="str">
        <f aca="false">IF(COUNTA(A54)=0,"",AVERAGE(IF(K54="Yes",1,IF(K54="Partial",0.5,0)),IF(M54="Current",1,IF(M54="Needs Review",0.5,0)),IF(N54="Yes",1,IF(N54="Partial",0.5,0)),IF(C54&lt;&gt;"",1,0)))</f>
        <v/>
      </c>
    </row>
    <row r="55" customFormat="false" ht="15" hidden="false" customHeight="true" outlineLevel="0" collapsed="false">
      <c r="A55" s="13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5" t="str">
        <f aca="false">IF(COUNTA(A55)=0,"",AVERAGE(IF(K55="Yes",1,IF(K55="Partial",0.5,0)),IF(M55="Current",1,IF(M55="Needs Review",0.5,0)),IF(N55="Yes",1,IF(N55="Partial",0.5,0)),IF(C55&lt;&gt;"",1,0)))</f>
        <v/>
      </c>
    </row>
    <row r="56" customFormat="false" ht="15" hidden="false" customHeight="true" outlineLevel="0" collapsed="false">
      <c r="A56" s="10"/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2" t="str">
        <f aca="false">IF(COUNTA(A56)=0,"",AVERAGE(IF(K56="Yes",1,IF(K56="Partial",0.5,0)),IF(M56="Current",1,IF(M56="Needs Review",0.5,0)),IF(N56="Yes",1,IF(N56="Partial",0.5,0)),IF(C56&lt;&gt;"",1,0)))</f>
        <v/>
      </c>
    </row>
    <row r="57" customFormat="false" ht="15" hidden="false" customHeight="true" outlineLevel="0" collapsed="false">
      <c r="A57" s="13"/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5" t="str">
        <f aca="false">IF(COUNTA(A57)=0,"",AVERAGE(IF(K57="Yes",1,IF(K57="Partial",0.5,0)),IF(M57="Current",1,IF(M57="Needs Review",0.5,0)),IF(N57="Yes",1,IF(N57="Partial",0.5,0)),IF(C57&lt;&gt;"",1,0)))</f>
        <v/>
      </c>
    </row>
    <row r="58" customFormat="false" ht="15" hidden="false" customHeight="true" outlineLevel="0" collapsed="false">
      <c r="A58" s="10"/>
      <c r="B58" s="10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2" t="str">
        <f aca="false">IF(COUNTA(A58)=0,"",AVERAGE(IF(K58="Yes",1,IF(K58="Partial",0.5,0)),IF(M58="Current",1,IF(M58="Needs Review",0.5,0)),IF(N58="Yes",1,IF(N58="Partial",0.5,0)),IF(C58&lt;&gt;"",1,0)))</f>
        <v/>
      </c>
    </row>
    <row r="59" customFormat="false" ht="15" hidden="false" customHeight="true" outlineLevel="0" collapsed="false">
      <c r="A59" s="13"/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5" t="str">
        <f aca="false">IF(COUNTA(A59)=0,"",AVERAGE(IF(K59="Yes",1,IF(K59="Partial",0.5,0)),IF(M59="Current",1,IF(M59="Needs Review",0.5,0)),IF(N59="Yes",1,IF(N59="Partial",0.5,0)),IF(C59&lt;&gt;"",1,0)))</f>
        <v/>
      </c>
    </row>
    <row r="60" customFormat="false" ht="15" hidden="false" customHeight="true" outlineLevel="0" collapsed="false">
      <c r="A60" s="10"/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2" t="str">
        <f aca="false">IF(COUNTA(A60)=0,"",AVERAGE(IF(K60="Yes",1,IF(K60="Partial",0.5,0)),IF(M60="Current",1,IF(M60="Needs Review",0.5,0)),IF(N60="Yes",1,IF(N60="Partial",0.5,0)),IF(C60&lt;&gt;"",1,0)))</f>
        <v/>
      </c>
    </row>
    <row r="61" customFormat="false" ht="15" hidden="false" customHeight="true" outlineLevel="0" collapsed="false">
      <c r="A61" s="13"/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5" t="str">
        <f aca="false">IF(COUNTA(A61)=0,"",AVERAGE(IF(K61="Yes",1,IF(K61="Partial",0.5,0)),IF(M61="Current",1,IF(M61="Needs Review",0.5,0)),IF(N61="Yes",1,IF(N61="Partial",0.5,0)),IF(C61&lt;&gt;"",1,0)))</f>
        <v/>
      </c>
    </row>
    <row r="62" customFormat="false" ht="15" hidden="false" customHeight="true" outlineLevel="0" collapsed="false">
      <c r="A62" s="10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2" t="str">
        <f aca="false">IF(COUNTA(A62)=0,"",AVERAGE(IF(K62="Yes",1,IF(K62="Partial",0.5,0)),IF(M62="Current",1,IF(M62="Needs Review",0.5,0)),IF(N62="Yes",1,IF(N62="Partial",0.5,0)),IF(C62&lt;&gt;"",1,0)))</f>
        <v/>
      </c>
    </row>
    <row r="63" customFormat="false" ht="15" hidden="false" customHeight="true" outlineLevel="0" collapsed="false">
      <c r="A63" s="1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 t="str">
        <f aca="false">IF(COUNTA(A63)=0,"",AVERAGE(IF(K63="Yes",1,IF(K63="Partial",0.5,0)),IF(M63="Current",1,IF(M63="Needs Review",0.5,0)),IF(N63="Yes",1,IF(N63="Partial",0.5,0)),IF(C63&lt;&gt;"",1,0)))</f>
        <v/>
      </c>
    </row>
    <row r="64" customFormat="false" ht="15" hidden="false" customHeight="true" outlineLevel="0" collapsed="false">
      <c r="A64" s="10"/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2" t="str">
        <f aca="false">IF(COUNTA(A64)=0,"",AVERAGE(IF(K64="Yes",1,IF(K64="Partial",0.5,0)),IF(M64="Current",1,IF(M64="Needs Review",0.5,0)),IF(N64="Yes",1,IF(N64="Partial",0.5,0)),IF(C64&lt;&gt;"",1,0)))</f>
        <v/>
      </c>
    </row>
    <row r="65" customFormat="false" ht="15" hidden="false" customHeight="true" outlineLevel="0" collapsed="false">
      <c r="A65" s="13"/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 t="str">
        <f aca="false">IF(COUNTA(A65)=0,"",AVERAGE(IF(K65="Yes",1,IF(K65="Partial",0.5,0)),IF(M65="Current",1,IF(M65="Needs Review",0.5,0)),IF(N65="Yes",1,IF(N65="Partial",0.5,0)),IF(C65&lt;&gt;"",1,0)))</f>
        <v/>
      </c>
    </row>
    <row r="66" customFormat="false" ht="15" hidden="false" customHeight="true" outlineLevel="0" collapsed="false">
      <c r="A66" s="10"/>
      <c r="B66" s="10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2" t="str">
        <f aca="false">IF(COUNTA(A66)=0,"",AVERAGE(IF(K66="Yes",1,IF(K66="Partial",0.5,0)),IF(M66="Current",1,IF(M66="Needs Review",0.5,0)),IF(N66="Yes",1,IF(N66="Partial",0.5,0)),IF(C66&lt;&gt;"",1,0)))</f>
        <v/>
      </c>
    </row>
    <row r="67" customFormat="false" ht="15" hidden="false" customHeight="true" outlineLevel="0" collapsed="false">
      <c r="A67" s="13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 t="str">
        <f aca="false">IF(COUNTA(A67)=0,"",AVERAGE(IF(K67="Yes",1,IF(K67="Partial",0.5,0)),IF(M67="Current",1,IF(M67="Needs Review",0.5,0)),IF(N67="Yes",1,IF(N67="Partial",0.5,0)),IF(C67&lt;&gt;"",1,0)))</f>
        <v/>
      </c>
    </row>
    <row r="68" customFormat="false" ht="15" hidden="false" customHeight="true" outlineLevel="0" collapsed="false">
      <c r="A68" s="10"/>
      <c r="B68" s="10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2" t="str">
        <f aca="false">IF(COUNTA(A68)=0,"",AVERAGE(IF(K68="Yes",1,IF(K68="Partial",0.5,0)),IF(M68="Current",1,IF(M68="Needs Review",0.5,0)),IF(N68="Yes",1,IF(N68="Partial",0.5,0)),IF(C68&lt;&gt;"",1,0)))</f>
        <v/>
      </c>
    </row>
    <row r="69" customFormat="false" ht="15" hidden="false" customHeight="true" outlineLevel="0" collapsed="false">
      <c r="A69" s="13"/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 t="str">
        <f aca="false">IF(COUNTA(A69)=0,"",AVERAGE(IF(K69="Yes",1,IF(K69="Partial",0.5,0)),IF(M69="Current",1,IF(M69="Needs Review",0.5,0)),IF(N69="Yes",1,IF(N69="Partial",0.5,0)),IF(C69&lt;&gt;"",1,0)))</f>
        <v/>
      </c>
    </row>
    <row r="70" customFormat="false" ht="15" hidden="false" customHeight="true" outlineLevel="0" collapsed="false">
      <c r="A70" s="10"/>
      <c r="B70" s="10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2" t="str">
        <f aca="false">IF(COUNTA(A70)=0,"",AVERAGE(IF(K70="Yes",1,IF(K70="Partial",0.5,0)),IF(M70="Current",1,IF(M70="Needs Review",0.5,0)),IF(N70="Yes",1,IF(N70="Partial",0.5,0)),IF(C70&lt;&gt;"",1,0)))</f>
        <v/>
      </c>
    </row>
    <row r="71" customFormat="false" ht="15" hidden="false" customHeight="true" outlineLevel="0" collapsed="false">
      <c r="A71" s="13"/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 t="str">
        <f aca="false">IF(COUNTA(A71)=0,"",AVERAGE(IF(K71="Yes",1,IF(K71="Partial",0.5,0)),IF(M71="Current",1,IF(M71="Needs Review",0.5,0)),IF(N71="Yes",1,IF(N71="Partial",0.5,0)),IF(C71&lt;&gt;"",1,0)))</f>
        <v/>
      </c>
    </row>
    <row r="72" customFormat="false" ht="15" hidden="false" customHeight="true" outlineLevel="0" collapsed="false">
      <c r="A72" s="10"/>
      <c r="B72" s="10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2" t="str">
        <f aca="false">IF(COUNTA(A72)=0,"",AVERAGE(IF(K72="Yes",1,IF(K72="Partial",0.5,0)),IF(M72="Current",1,IF(M72="Needs Review",0.5,0)),IF(N72="Yes",1,IF(N72="Partial",0.5,0)),IF(C72&lt;&gt;"",1,0)))</f>
        <v/>
      </c>
    </row>
    <row r="73" customFormat="false" ht="15" hidden="false" customHeight="true" outlineLevel="0" collapsed="false">
      <c r="A73" s="13"/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5" t="str">
        <f aca="false">IF(COUNTA(A73)=0,"",AVERAGE(IF(K73="Yes",1,IF(K73="Partial",0.5,0)),IF(M73="Current",1,IF(M73="Needs Review",0.5,0)),IF(N73="Yes",1,IF(N73="Partial",0.5,0)),IF(C73&lt;&gt;"",1,0)))</f>
        <v/>
      </c>
    </row>
    <row r="74" customFormat="false" ht="15" hidden="false" customHeight="true" outlineLevel="0" collapsed="false">
      <c r="A74" s="10"/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2" t="str">
        <f aca="false">IF(COUNTA(A74)=0,"",AVERAGE(IF(K74="Yes",1,IF(K74="Partial",0.5,0)),IF(M74="Current",1,IF(M74="Needs Review",0.5,0)),IF(N74="Yes",1,IF(N74="Partial",0.5,0)),IF(C74&lt;&gt;"",1,0)))</f>
        <v/>
      </c>
    </row>
    <row r="75" customFormat="false" ht="15" hidden="false" customHeight="true" outlineLevel="0" collapsed="false">
      <c r="A75" s="13"/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5" t="str">
        <f aca="false">IF(COUNTA(A75)=0,"",AVERAGE(IF(K75="Yes",1,IF(K75="Partial",0.5,0)),IF(M75="Current",1,IF(M75="Needs Review",0.5,0)),IF(N75="Yes",1,IF(N75="Partial",0.5,0)),IF(C75&lt;&gt;"",1,0)))</f>
        <v/>
      </c>
    </row>
    <row r="76" customFormat="false" ht="15" hidden="false" customHeight="true" outlineLevel="0" collapsed="false">
      <c r="A76" s="10"/>
      <c r="B76" s="10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2" t="str">
        <f aca="false">IF(COUNTA(A76)=0,"",AVERAGE(IF(K76="Yes",1,IF(K76="Partial",0.5,0)),IF(M76="Current",1,IF(M76="Needs Review",0.5,0)),IF(N76="Yes",1,IF(N76="Partial",0.5,0)),IF(C76&lt;&gt;"",1,0)))</f>
        <v/>
      </c>
    </row>
    <row r="77" customFormat="false" ht="15" hidden="false" customHeight="true" outlineLevel="0" collapsed="false">
      <c r="A77" s="13"/>
      <c r="B77" s="1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5" t="str">
        <f aca="false">IF(COUNTA(A77)=0,"",AVERAGE(IF(K77="Yes",1,IF(K77="Partial",0.5,0)),IF(M77="Current",1,IF(M77="Needs Review",0.5,0)),IF(N77="Yes",1,IF(N77="Partial",0.5,0)),IF(C77&lt;&gt;"",1,0)))</f>
        <v/>
      </c>
    </row>
    <row r="78" customFormat="false" ht="15" hidden="false" customHeight="true" outlineLevel="0" collapsed="false">
      <c r="A78" s="10"/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2" t="str">
        <f aca="false">IF(COUNTA(A78)=0,"",AVERAGE(IF(K78="Yes",1,IF(K78="Partial",0.5,0)),IF(M78="Current",1,IF(M78="Needs Review",0.5,0)),IF(N78="Yes",1,IF(N78="Partial",0.5,0)),IF(C78&lt;&gt;"",1,0)))</f>
        <v/>
      </c>
    </row>
    <row r="79" customFormat="false" ht="15" hidden="false" customHeight="true" outlineLevel="0" collapsed="false">
      <c r="A79" s="13"/>
      <c r="B79" s="1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5" t="str">
        <f aca="false">IF(COUNTA(A79)=0,"",AVERAGE(IF(K79="Yes",1,IF(K79="Partial",0.5,0)),IF(M79="Current",1,IF(M79="Needs Review",0.5,0)),IF(N79="Yes",1,IF(N79="Partial",0.5,0)),IF(C79&lt;&gt;"",1,0)))</f>
        <v/>
      </c>
    </row>
    <row r="80" customFormat="false" ht="15" hidden="false" customHeight="true" outlineLevel="0" collapsed="false">
      <c r="A80" s="10"/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2" t="str">
        <f aca="false">IF(COUNTA(A80)=0,"",AVERAGE(IF(K80="Yes",1,IF(K80="Partial",0.5,0)),IF(M80="Current",1,IF(M80="Needs Review",0.5,0)),IF(N80="Yes",1,IF(N80="Partial",0.5,0)),IF(C80&lt;&gt;"",1,0)))</f>
        <v/>
      </c>
    </row>
    <row r="81" customFormat="false" ht="15" hidden="false" customHeight="true" outlineLevel="0" collapsed="false">
      <c r="A81" s="13"/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5" t="str">
        <f aca="false">IF(COUNTA(A81)=0,"",AVERAGE(IF(K81="Yes",1,IF(K81="Partial",0.5,0)),IF(M81="Current",1,IF(M81="Needs Review",0.5,0)),IF(N81="Yes",1,IF(N81="Partial",0.5,0)),IF(C81&lt;&gt;"",1,0)))</f>
        <v/>
      </c>
    </row>
    <row r="82" customFormat="false" ht="15" hidden="false" customHeight="true" outlineLevel="0" collapsed="false">
      <c r="A82" s="10"/>
      <c r="B82" s="10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2" t="str">
        <f aca="false">IF(COUNTA(A82)=0,"",AVERAGE(IF(K82="Yes",1,IF(K82="Partial",0.5,0)),IF(M82="Current",1,IF(M82="Needs Review",0.5,0)),IF(N82="Yes",1,IF(N82="Partial",0.5,0)),IF(C82&lt;&gt;"",1,0)))</f>
        <v/>
      </c>
    </row>
    <row r="83" customFormat="false" ht="15" hidden="false" customHeight="true" outlineLevel="0" collapsed="false">
      <c r="A83" s="13"/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5" t="str">
        <f aca="false">IF(COUNTA(A83)=0,"",AVERAGE(IF(K83="Yes",1,IF(K83="Partial",0.5,0)),IF(M83="Current",1,IF(M83="Needs Review",0.5,0)),IF(N83="Yes",1,IF(N83="Partial",0.5,0)),IF(C83&lt;&gt;"",1,0)))</f>
        <v/>
      </c>
    </row>
    <row r="84" customFormat="false" ht="15" hidden="false" customHeight="true" outlineLevel="0" collapsed="false">
      <c r="A84" s="10"/>
      <c r="B84" s="10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2" t="str">
        <f aca="false">IF(COUNTA(A84)=0,"",AVERAGE(IF(K84="Yes",1,IF(K84="Partial",0.5,0)),IF(M84="Current",1,IF(M84="Needs Review",0.5,0)),IF(N84="Yes",1,IF(N84="Partial",0.5,0)),IF(C84&lt;&gt;"",1,0)))</f>
        <v/>
      </c>
    </row>
    <row r="85" customFormat="false" ht="15" hidden="false" customHeight="true" outlineLevel="0" collapsed="false">
      <c r="A85" s="13"/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5" t="str">
        <f aca="false">IF(COUNTA(A85)=0,"",AVERAGE(IF(K85="Yes",1,IF(K85="Partial",0.5,0)),IF(M85="Current",1,IF(M85="Needs Review",0.5,0)),IF(N85="Yes",1,IF(N85="Partial",0.5,0)),IF(C85&lt;&gt;"",1,0)))</f>
        <v/>
      </c>
    </row>
    <row r="86" customFormat="false" ht="15" hidden="false" customHeight="true" outlineLevel="0" collapsed="false">
      <c r="A86" s="10"/>
      <c r="B86" s="10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2" t="str">
        <f aca="false">IF(COUNTA(A86)=0,"",AVERAGE(IF(K86="Yes",1,IF(K86="Partial",0.5,0)),IF(M86="Current",1,IF(M86="Needs Review",0.5,0)),IF(N86="Yes",1,IF(N86="Partial",0.5,0)),IF(C86&lt;&gt;"",1,0)))</f>
        <v/>
      </c>
    </row>
    <row r="87" customFormat="false" ht="15" hidden="false" customHeight="true" outlineLevel="0" collapsed="false">
      <c r="A87" s="13"/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5" t="str">
        <f aca="false">IF(COUNTA(A87)=0,"",AVERAGE(IF(K87="Yes",1,IF(K87="Partial",0.5,0)),IF(M87="Current",1,IF(M87="Needs Review",0.5,0)),IF(N87="Yes",1,IF(N87="Partial",0.5,0)),IF(C87&lt;&gt;"",1,0)))</f>
        <v/>
      </c>
    </row>
    <row r="88" customFormat="false" ht="15" hidden="false" customHeight="true" outlineLevel="0" collapsed="false">
      <c r="A88" s="10"/>
      <c r="B88" s="10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2" t="str">
        <f aca="false">IF(COUNTA(A88)=0,"",AVERAGE(IF(K88="Yes",1,IF(K88="Partial",0.5,0)),IF(M88="Current",1,IF(M88="Needs Review",0.5,0)),IF(N88="Yes",1,IF(N88="Partial",0.5,0)),IF(C88&lt;&gt;"",1,0)))</f>
        <v/>
      </c>
    </row>
    <row r="89" customFormat="false" ht="15" hidden="false" customHeight="true" outlineLevel="0" collapsed="false">
      <c r="A89" s="13"/>
      <c r="B89" s="1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5" t="str">
        <f aca="false">IF(COUNTA(A89)=0,"",AVERAGE(IF(K89="Yes",1,IF(K89="Partial",0.5,0)),IF(M89="Current",1,IF(M89="Needs Review",0.5,0)),IF(N89="Yes",1,IF(N89="Partial",0.5,0)),IF(C89&lt;&gt;"",1,0)))</f>
        <v/>
      </c>
    </row>
    <row r="90" customFormat="false" ht="15" hidden="false" customHeight="true" outlineLevel="0" collapsed="false">
      <c r="A90" s="10"/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2" t="str">
        <f aca="false">IF(COUNTA(A90)=0,"",AVERAGE(IF(K90="Yes",1,IF(K90="Partial",0.5,0)),IF(M90="Current",1,IF(M90="Needs Review",0.5,0)),IF(N90="Yes",1,IF(N90="Partial",0.5,0)),IF(C90&lt;&gt;"",1,0)))</f>
        <v/>
      </c>
    </row>
    <row r="91" customFormat="false" ht="15" hidden="false" customHeight="true" outlineLevel="0" collapsed="false">
      <c r="A91" s="13"/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5" t="str">
        <f aca="false">IF(COUNTA(A91)=0,"",AVERAGE(IF(K91="Yes",1,IF(K91="Partial",0.5,0)),IF(M91="Current",1,IF(M91="Needs Review",0.5,0)),IF(N91="Yes",1,IF(N91="Partial",0.5,0)),IF(C91&lt;&gt;"",1,0)))</f>
        <v/>
      </c>
    </row>
    <row r="92" customFormat="false" ht="15" hidden="false" customHeight="true" outlineLevel="0" collapsed="false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2" t="str">
        <f aca="false">IF(COUNTA(A92)=0,"",AVERAGE(IF(K92="Yes",1,IF(K92="Partial",0.5,0)),IF(M92="Current",1,IF(M92="Needs Review",0.5,0)),IF(N92="Yes",1,IF(N92="Partial",0.5,0)),IF(C92&lt;&gt;"",1,0)))</f>
        <v/>
      </c>
    </row>
    <row r="93" customFormat="false" ht="15" hidden="false" customHeight="true" outlineLevel="0" collapsed="false">
      <c r="A93" s="13"/>
      <c r="B93" s="1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5" t="str">
        <f aca="false">IF(COUNTA(A93)=0,"",AVERAGE(IF(K93="Yes",1,IF(K93="Partial",0.5,0)),IF(M93="Current",1,IF(M93="Needs Review",0.5,0)),IF(N93="Yes",1,IF(N93="Partial",0.5,0)),IF(C93&lt;&gt;"",1,0)))</f>
        <v/>
      </c>
    </row>
    <row r="94" customFormat="false" ht="15" hidden="false" customHeight="true" outlineLevel="0" collapsed="false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2" t="str">
        <f aca="false">IF(COUNTA(A94)=0,"",AVERAGE(IF(K94="Yes",1,IF(K94="Partial",0.5,0)),IF(M94="Current",1,IF(M94="Needs Review",0.5,0)),IF(N94="Yes",1,IF(N94="Partial",0.5,0)),IF(C94&lt;&gt;"",1,0)))</f>
        <v/>
      </c>
    </row>
    <row r="95" customFormat="false" ht="15" hidden="false" customHeight="true" outlineLevel="0" collapsed="false">
      <c r="A95" s="13"/>
      <c r="B95" s="1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5" t="str">
        <f aca="false">IF(COUNTA(A95)=0,"",AVERAGE(IF(K95="Yes",1,IF(K95="Partial",0.5,0)),IF(M95="Current",1,IF(M95="Needs Review",0.5,0)),IF(N95="Yes",1,IF(N95="Partial",0.5,0)),IF(C95&lt;&gt;"",1,0)))</f>
        <v/>
      </c>
    </row>
    <row r="96" customFormat="false" ht="15" hidden="false" customHeight="true" outlineLevel="0" collapsed="false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2" t="str">
        <f aca="false">IF(COUNTA(A96)=0,"",AVERAGE(IF(K96="Yes",1,IF(K96="Partial",0.5,0)),IF(M96="Current",1,IF(M96="Needs Review",0.5,0)),IF(N96="Yes",1,IF(N96="Partial",0.5,0)),IF(C96&lt;&gt;"",1,0)))</f>
        <v/>
      </c>
    </row>
    <row r="97" customFormat="false" ht="15" hidden="false" customHeight="true" outlineLevel="0" collapsed="false">
      <c r="A97" s="13"/>
      <c r="B97" s="1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5" t="str">
        <f aca="false">IF(COUNTA(A97)=0,"",AVERAGE(IF(K97="Yes",1,IF(K97="Partial",0.5,0)),IF(M97="Current",1,IF(M97="Needs Review",0.5,0)),IF(N97="Yes",1,IF(N97="Partial",0.5,0)),IF(C97&lt;&gt;"",1,0)))</f>
        <v/>
      </c>
    </row>
    <row r="98" customFormat="false" ht="15" hidden="false" customHeight="true" outlineLevel="0" collapsed="false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2" t="str">
        <f aca="false">IF(COUNTA(A98)=0,"",AVERAGE(IF(K98="Yes",1,IF(K98="Partial",0.5,0)),IF(M98="Current",1,IF(M98="Needs Review",0.5,0)),IF(N98="Yes",1,IF(N98="Partial",0.5,0)),IF(C98&lt;&gt;"",1,0)))</f>
        <v/>
      </c>
    </row>
    <row r="99" customFormat="false" ht="15" hidden="false" customHeight="true" outlineLevel="0" collapsed="false">
      <c r="A99" s="13"/>
      <c r="B99" s="1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5" t="str">
        <f aca="false">IF(COUNTA(A99)=0,"",AVERAGE(IF(K99="Yes",1,IF(K99="Partial",0.5,0)),IF(M99="Current",1,IF(M99="Needs Review",0.5,0)),IF(N99="Yes",1,IF(N99="Partial",0.5,0)),IF(C99&lt;&gt;"",1,0)))</f>
        <v/>
      </c>
    </row>
    <row r="100" customFormat="false" ht="15" hidden="false" customHeight="true" outlineLevel="0" collapsed="false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2" t="str">
        <f aca="false">IF(COUNTA(A100)=0,"",AVERAGE(IF(K100="Yes",1,IF(K100="Partial",0.5,0)),IF(M100="Current",1,IF(M100="Needs Review",0.5,0)),IF(N100="Yes",1,IF(N100="Partial",0.5,0)),IF(C100&lt;&gt;"",1,0)))</f>
        <v/>
      </c>
    </row>
    <row r="101" customFormat="false" ht="15" hidden="false" customHeight="true" outlineLevel="0" collapsed="false">
      <c r="A101" s="13"/>
      <c r="B101" s="1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5" t="str">
        <f aca="false">IF(COUNTA(A101)=0,"",AVERAGE(IF(K101="Yes",1,IF(K101="Partial",0.5,0)),IF(M101="Current",1,IF(M101="Needs Review",0.5,0)),IF(N101="Yes",1,IF(N101="Partial",0.5,0)),IF(C101&lt;&gt;"",1,0)))</f>
        <v/>
      </c>
    </row>
    <row r="102" customFormat="false" ht="15" hidden="false" customHeight="true" outlineLevel="0" collapsed="false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2" t="str">
        <f aca="false">IF(COUNTA(A102)=0,"",AVERAGE(IF(K102="Yes",1,IF(K102="Partial",0.5,0)),IF(M102="Current",1,IF(M102="Needs Review",0.5,0)),IF(N102="Yes",1,IF(N102="Partial",0.5,0)),IF(C102&lt;&gt;"",1,0)))</f>
        <v/>
      </c>
    </row>
    <row r="103" customFormat="false" ht="15" hidden="false" customHeight="true" outlineLevel="0" collapsed="false">
      <c r="A103" s="13"/>
      <c r="B103" s="1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5" t="str">
        <f aca="false">IF(COUNTA(A103)=0,"",AVERAGE(IF(K103="Yes",1,IF(K103="Partial",0.5,0)),IF(M103="Current",1,IF(M103="Needs Review",0.5,0)),IF(N103="Yes",1,IF(N103="Partial",0.5,0)),IF(C103&lt;&gt;"",1,0)))</f>
        <v/>
      </c>
    </row>
    <row r="104" customFormat="false" ht="15" hidden="false" customHeight="true" outlineLevel="0" collapsed="false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2" t="str">
        <f aca="false">IF(COUNTA(A104)=0,"",AVERAGE(IF(K104="Yes",1,IF(K104="Partial",0.5,0)),IF(M104="Current",1,IF(M104="Needs Review",0.5,0)),IF(N104="Yes",1,IF(N104="Partial",0.5,0)),IF(C104&lt;&gt;"",1,0)))</f>
        <v/>
      </c>
    </row>
    <row r="105" customFormat="false" ht="15" hidden="false" customHeight="true" outlineLevel="0" collapsed="false">
      <c r="A105" s="13"/>
      <c r="B105" s="13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5" t="str">
        <f aca="false">IF(COUNTA(A105)=0,"",AVERAGE(IF(K105="Yes",1,IF(K105="Partial",0.5,0)),IF(M105="Current",1,IF(M105="Needs Review",0.5,0)),IF(N105="Yes",1,IF(N105="Partial",0.5,0)),IF(C105&lt;&gt;"",1,0)))</f>
        <v/>
      </c>
    </row>
    <row r="106" customFormat="false" ht="15" hidden="false" customHeight="true" outlineLevel="0" collapsed="false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2" t="str">
        <f aca="false">IF(COUNTA(A106)=0,"",AVERAGE(IF(K106="Yes",1,IF(K106="Partial",0.5,0)),IF(M106="Current",1,IF(M106="Needs Review",0.5,0)),IF(N106="Yes",1,IF(N106="Partial",0.5,0)),IF(C106&lt;&gt;"",1,0)))</f>
        <v/>
      </c>
    </row>
    <row r="107" customFormat="false" ht="15" hidden="false" customHeight="true" outlineLevel="0" collapsed="false">
      <c r="A107" s="13"/>
      <c r="B107" s="13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5" t="str">
        <f aca="false">IF(COUNTA(A107)=0,"",AVERAGE(IF(K107="Yes",1,IF(K107="Partial",0.5,0)),IF(M107="Current",1,IF(M107="Needs Review",0.5,0)),IF(N107="Yes",1,IF(N107="Partial",0.5,0)),IF(C107&lt;&gt;"",1,0)))</f>
        <v/>
      </c>
    </row>
    <row r="108" customFormat="false" ht="15" hidden="false" customHeight="true" outlineLevel="0" collapsed="false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2" t="str">
        <f aca="false">IF(COUNTA(A108)=0,"",AVERAGE(IF(K108="Yes",1,IF(K108="Partial",0.5,0)),IF(M108="Current",1,IF(M108="Needs Review",0.5,0)),IF(N108="Yes",1,IF(N108="Partial",0.5,0)),IF(C108&lt;&gt;"",1,0)))</f>
        <v/>
      </c>
    </row>
    <row r="109" customFormat="false" ht="15" hidden="false" customHeight="true" outlineLevel="0" collapsed="false">
      <c r="A109" s="13"/>
      <c r="B109" s="13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5" t="str">
        <f aca="false">IF(COUNTA(A109)=0,"",AVERAGE(IF(K109="Yes",1,IF(K109="Partial",0.5,0)),IF(M109="Current",1,IF(M109="Needs Review",0.5,0)),IF(N109="Yes",1,IF(N109="Partial",0.5,0)),IF(C109&lt;&gt;"",1,0)))</f>
        <v/>
      </c>
    </row>
    <row r="110" customFormat="false" ht="15" hidden="false" customHeight="true" outlineLevel="0" collapsed="false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2" t="str">
        <f aca="false">IF(COUNTA(A110)=0,"",AVERAGE(IF(K110="Yes",1,IF(K110="Partial",0.5,0)),IF(M110="Current",1,IF(M110="Needs Review",0.5,0)),IF(N110="Yes",1,IF(N110="Partial",0.5,0)),IF(C110&lt;&gt;"",1,0)))</f>
        <v/>
      </c>
    </row>
    <row r="111" customFormat="false" ht="15" hidden="false" customHeight="true" outlineLevel="0" collapsed="false">
      <c r="A111" s="13"/>
      <c r="B111" s="13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5" t="str">
        <f aca="false">IF(COUNTA(A111)=0,"",AVERAGE(IF(K111="Yes",1,IF(K111="Partial",0.5,0)),IF(M111="Current",1,IF(M111="Needs Review",0.5,0)),IF(N111="Yes",1,IF(N111="Partial",0.5,0)),IF(C111&lt;&gt;"",1,0)))</f>
        <v/>
      </c>
    </row>
    <row r="112" customFormat="false" ht="15" hidden="false" customHeight="true" outlineLevel="0" collapsed="false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2" t="str">
        <f aca="false">IF(COUNTA(A112)=0,"",AVERAGE(IF(K112="Yes",1,IF(K112="Partial",0.5,0)),IF(M112="Current",1,IF(M112="Needs Review",0.5,0)),IF(N112="Yes",1,IF(N112="Partial",0.5,0)),IF(C112&lt;&gt;"",1,0)))</f>
        <v/>
      </c>
    </row>
    <row r="113" customFormat="false" ht="15" hidden="false" customHeight="true" outlineLevel="0" collapsed="false">
      <c r="A113" s="13"/>
      <c r="B113" s="13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5" t="str">
        <f aca="false">IF(COUNTA(A113)=0,"",AVERAGE(IF(K113="Yes",1,IF(K113="Partial",0.5,0)),IF(M113="Current",1,IF(M113="Needs Review",0.5,0)),IF(N113="Yes",1,IF(N113="Partial",0.5,0)),IF(C113&lt;&gt;"",1,0)))</f>
        <v/>
      </c>
    </row>
    <row r="114" customFormat="false" ht="15" hidden="false" customHeight="true" outlineLevel="0" collapsed="false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2" t="str">
        <f aca="false">IF(COUNTA(A114)=0,"",AVERAGE(IF(K114="Yes",1,IF(K114="Partial",0.5,0)),IF(M114="Current",1,IF(M114="Needs Review",0.5,0)),IF(N114="Yes",1,IF(N114="Partial",0.5,0)),IF(C114&lt;&gt;"",1,0)))</f>
        <v/>
      </c>
    </row>
    <row r="115" customFormat="false" ht="15" hidden="false" customHeight="true" outlineLevel="0" collapsed="false">
      <c r="A115" s="13"/>
      <c r="B115" s="13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5" t="str">
        <f aca="false">IF(COUNTA(A115)=0,"",AVERAGE(IF(K115="Yes",1,IF(K115="Partial",0.5,0)),IF(M115="Current",1,IF(M115="Needs Review",0.5,0)),IF(N115="Yes",1,IF(N115="Partial",0.5,0)),IF(C115&lt;&gt;"",1,0)))</f>
        <v/>
      </c>
    </row>
    <row r="116" customFormat="false" ht="15" hidden="false" customHeight="true" outlineLevel="0" collapsed="false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2" t="str">
        <f aca="false">IF(COUNTA(A116)=0,"",AVERAGE(IF(K116="Yes",1,IF(K116="Partial",0.5,0)),IF(M116="Current",1,IF(M116="Needs Review",0.5,0)),IF(N116="Yes",1,IF(N116="Partial",0.5,0)),IF(C116&lt;&gt;"",1,0)))</f>
        <v/>
      </c>
    </row>
    <row r="117" customFormat="false" ht="15" hidden="false" customHeight="true" outlineLevel="0" collapsed="false">
      <c r="A117" s="13"/>
      <c r="B117" s="13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5" t="str">
        <f aca="false">IF(COUNTA(A117)=0,"",AVERAGE(IF(K117="Yes",1,IF(K117="Partial",0.5,0)),IF(M117="Current",1,IF(M117="Needs Review",0.5,0)),IF(N117="Yes",1,IF(N117="Partial",0.5,0)),IF(C117&lt;&gt;"",1,0)))</f>
        <v/>
      </c>
    </row>
    <row r="118" customFormat="false" ht="15" hidden="false" customHeight="true" outlineLevel="0" collapsed="false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2" t="str">
        <f aca="false">IF(COUNTA(A118)=0,"",AVERAGE(IF(K118="Yes",1,IF(K118="Partial",0.5,0)),IF(M118="Current",1,IF(M118="Needs Review",0.5,0)),IF(N118="Yes",1,IF(N118="Partial",0.5,0)),IF(C118&lt;&gt;"",1,0)))</f>
        <v/>
      </c>
    </row>
    <row r="119" customFormat="false" ht="15" hidden="false" customHeight="true" outlineLevel="0" collapsed="false">
      <c r="A119" s="13"/>
      <c r="B119" s="13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5" t="str">
        <f aca="false">IF(COUNTA(A119)=0,"",AVERAGE(IF(K119="Yes",1,IF(K119="Partial",0.5,0)),IF(M119="Current",1,IF(M119="Needs Review",0.5,0)),IF(N119="Yes",1,IF(N119="Partial",0.5,0)),IF(C119&lt;&gt;"",1,0)))</f>
        <v/>
      </c>
    </row>
    <row r="120" customFormat="false" ht="15" hidden="false" customHeight="true" outlineLevel="0" collapsed="false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2" t="str">
        <f aca="false">IF(COUNTA(A120)=0,"",AVERAGE(IF(K120="Yes",1,IF(K120="Partial",0.5,0)),IF(M120="Current",1,IF(M120="Needs Review",0.5,0)),IF(N120="Yes",1,IF(N120="Partial",0.5,0)),IF(C120&lt;&gt;"",1,0)))</f>
        <v/>
      </c>
    </row>
    <row r="121" customFormat="false" ht="15" hidden="false" customHeight="true" outlineLevel="0" collapsed="false">
      <c r="A121" s="13"/>
      <c r="B121" s="13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5" t="str">
        <f aca="false">IF(COUNTA(A121)=0,"",AVERAGE(IF(K121="Yes",1,IF(K121="Partial",0.5,0)),IF(M121="Current",1,IF(M121="Needs Review",0.5,0)),IF(N121="Yes",1,IF(N121="Partial",0.5,0)),IF(C121&lt;&gt;"",1,0)))</f>
        <v/>
      </c>
    </row>
    <row r="122" customFormat="false" ht="15" hidden="false" customHeight="true" outlineLevel="0" collapsed="false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2" t="str">
        <f aca="false">IF(COUNTA(A122)=0,"",AVERAGE(IF(K122="Yes",1,IF(K122="Partial",0.5,0)),IF(M122="Current",1,IF(M122="Needs Review",0.5,0)),IF(N122="Yes",1,IF(N122="Partial",0.5,0)),IF(C122&lt;&gt;"",1,0)))</f>
        <v/>
      </c>
    </row>
    <row r="123" customFormat="false" ht="15" hidden="false" customHeight="true" outlineLevel="0" collapsed="false">
      <c r="A123" s="13"/>
      <c r="B123" s="13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5" t="str">
        <f aca="false">IF(COUNTA(A123)=0,"",AVERAGE(IF(K123="Yes",1,IF(K123="Partial",0.5,0)),IF(M123="Current",1,IF(M123="Needs Review",0.5,0)),IF(N123="Yes",1,IF(N123="Partial",0.5,0)),IF(C123&lt;&gt;"",1,0)))</f>
        <v/>
      </c>
    </row>
    <row r="124" customFormat="false" ht="15" hidden="false" customHeight="true" outlineLevel="0" collapsed="false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2" t="str">
        <f aca="false">IF(COUNTA(A124)=0,"",AVERAGE(IF(K124="Yes",1,IF(K124="Partial",0.5,0)),IF(M124="Current",1,IF(M124="Needs Review",0.5,0)),IF(N124="Yes",1,IF(N124="Partial",0.5,0)),IF(C124&lt;&gt;"",1,0)))</f>
        <v/>
      </c>
    </row>
    <row r="125" customFormat="false" ht="15" hidden="false" customHeight="true" outlineLevel="0" collapsed="false">
      <c r="A125" s="13"/>
      <c r="B125" s="13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5" t="str">
        <f aca="false">IF(COUNTA(A125)=0,"",AVERAGE(IF(K125="Yes",1,IF(K125="Partial",0.5,0)),IF(M125="Current",1,IF(M125="Needs Review",0.5,0)),IF(N125="Yes",1,IF(N125="Partial",0.5,0)),IF(C125&lt;&gt;"",1,0)))</f>
        <v/>
      </c>
    </row>
    <row r="126" customFormat="false" ht="15" hidden="false" customHeight="true" outlineLevel="0" collapsed="false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2" t="str">
        <f aca="false">IF(COUNTA(A126)=0,"",AVERAGE(IF(K126="Yes",1,IF(K126="Partial",0.5,0)),IF(M126="Current",1,IF(M126="Needs Review",0.5,0)),IF(N126="Yes",1,IF(N126="Partial",0.5,0)),IF(C126&lt;&gt;"",1,0)))</f>
        <v/>
      </c>
    </row>
    <row r="127" customFormat="false" ht="15" hidden="false" customHeight="true" outlineLevel="0" collapsed="false">
      <c r="A127" s="13"/>
      <c r="B127" s="13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5" t="str">
        <f aca="false">IF(COUNTA(A127)=0,"",AVERAGE(IF(K127="Yes",1,IF(K127="Partial",0.5,0)),IF(M127="Current",1,IF(M127="Needs Review",0.5,0)),IF(N127="Yes",1,IF(N127="Partial",0.5,0)),IF(C127&lt;&gt;"",1,0)))</f>
        <v/>
      </c>
    </row>
    <row r="128" customFormat="false" ht="15" hidden="false" customHeight="true" outlineLevel="0" collapsed="false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2" t="str">
        <f aca="false">IF(COUNTA(A128)=0,"",AVERAGE(IF(K128="Yes",1,IF(K128="Partial",0.5,0)),IF(M128="Current",1,IF(M128="Needs Review",0.5,0)),IF(N128="Yes",1,IF(N128="Partial",0.5,0)),IF(C128&lt;&gt;"",1,0)))</f>
        <v/>
      </c>
    </row>
    <row r="129" customFormat="false" ht="15" hidden="false" customHeight="true" outlineLevel="0" collapsed="false">
      <c r="A129" s="13"/>
      <c r="B129" s="13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5" t="str">
        <f aca="false">IF(COUNTA(A129)=0,"",AVERAGE(IF(K129="Yes",1,IF(K129="Partial",0.5,0)),IF(M129="Current",1,IF(M129="Needs Review",0.5,0)),IF(N129="Yes",1,IF(N129="Partial",0.5,0)),IF(C129&lt;&gt;"",1,0)))</f>
        <v/>
      </c>
    </row>
    <row r="130" customFormat="false" ht="15" hidden="false" customHeight="true" outlineLevel="0" collapsed="false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2" t="str">
        <f aca="false">IF(COUNTA(A130)=0,"",AVERAGE(IF(K130="Yes",1,IF(K130="Partial",0.5,0)),IF(M130="Current",1,IF(M130="Needs Review",0.5,0)),IF(N130="Yes",1,IF(N130="Partial",0.5,0)),IF(C130&lt;&gt;"",1,0)))</f>
        <v/>
      </c>
    </row>
    <row r="131" customFormat="false" ht="15" hidden="false" customHeight="true" outlineLevel="0" collapsed="false">
      <c r="A131" s="13"/>
      <c r="B131" s="13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5" t="str">
        <f aca="false">IF(COUNTA(A131)=0,"",AVERAGE(IF(K131="Yes",1,IF(K131="Partial",0.5,0)),IF(M131="Current",1,IF(M131="Needs Review",0.5,0)),IF(N131="Yes",1,IF(N131="Partial",0.5,0)),IF(C131&lt;&gt;"",1,0)))</f>
        <v/>
      </c>
    </row>
    <row r="132" customFormat="false" ht="15" hidden="false" customHeight="true" outlineLevel="0" collapsed="false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2" t="str">
        <f aca="false">IF(COUNTA(A132)=0,"",AVERAGE(IF(K132="Yes",1,IF(K132="Partial",0.5,0)),IF(M132="Current",1,IF(M132="Needs Review",0.5,0)),IF(N132="Yes",1,IF(N132="Partial",0.5,0)),IF(C132&lt;&gt;"",1,0)))</f>
        <v/>
      </c>
    </row>
    <row r="133" customFormat="false" ht="15" hidden="false" customHeight="true" outlineLevel="0" collapsed="false">
      <c r="A133" s="13"/>
      <c r="B133" s="13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5" t="str">
        <f aca="false">IF(COUNTA(A133)=0,"",AVERAGE(IF(K133="Yes",1,IF(K133="Partial",0.5,0)),IF(M133="Current",1,IF(M133="Needs Review",0.5,0)),IF(N133="Yes",1,IF(N133="Partial",0.5,0)),IF(C133&lt;&gt;"",1,0)))</f>
        <v/>
      </c>
    </row>
    <row r="134" customFormat="false" ht="15" hidden="false" customHeight="true" outlineLevel="0" collapsed="false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2" t="str">
        <f aca="false">IF(COUNTA(A134)=0,"",AVERAGE(IF(K134="Yes",1,IF(K134="Partial",0.5,0)),IF(M134="Current",1,IF(M134="Needs Review",0.5,0)),IF(N134="Yes",1,IF(N134="Partial",0.5,0)),IF(C134&lt;&gt;"",1,0)))</f>
        <v/>
      </c>
    </row>
    <row r="135" customFormat="false" ht="15" hidden="false" customHeight="true" outlineLevel="0" collapsed="false">
      <c r="A135" s="13"/>
      <c r="B135" s="13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5" t="str">
        <f aca="false">IF(COUNTA(A135)=0,"",AVERAGE(IF(K135="Yes",1,IF(K135="Partial",0.5,0)),IF(M135="Current",1,IF(M135="Needs Review",0.5,0)),IF(N135="Yes",1,IF(N135="Partial",0.5,0)),IF(C135&lt;&gt;"",1,0)))</f>
        <v/>
      </c>
    </row>
    <row r="136" customFormat="false" ht="15" hidden="false" customHeight="true" outlineLevel="0" collapsed="false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2" t="str">
        <f aca="false">IF(COUNTA(A136)=0,"",AVERAGE(IF(K136="Yes",1,IF(K136="Partial",0.5,0)),IF(M136="Current",1,IF(M136="Needs Review",0.5,0)),IF(N136="Yes",1,IF(N136="Partial",0.5,0)),IF(C136&lt;&gt;"",1,0)))</f>
        <v/>
      </c>
    </row>
    <row r="137" customFormat="false" ht="15" hidden="false" customHeight="true" outlineLevel="0" collapsed="false">
      <c r="A137" s="13"/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5" t="str">
        <f aca="false">IF(COUNTA(A137)=0,"",AVERAGE(IF(K137="Yes",1,IF(K137="Partial",0.5,0)),IF(M137="Current",1,IF(M137="Needs Review",0.5,0)),IF(N137="Yes",1,IF(N137="Partial",0.5,0)),IF(C137&lt;&gt;"",1,0)))</f>
        <v/>
      </c>
    </row>
    <row r="138" customFormat="false" ht="15" hidden="false" customHeight="true" outlineLevel="0" collapsed="false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2" t="str">
        <f aca="false">IF(COUNTA(A138)=0,"",AVERAGE(IF(K138="Yes",1,IF(K138="Partial",0.5,0)),IF(M138="Current",1,IF(M138="Needs Review",0.5,0)),IF(N138="Yes",1,IF(N138="Partial",0.5,0)),IF(C138&lt;&gt;"",1,0)))</f>
        <v/>
      </c>
    </row>
    <row r="139" customFormat="false" ht="15" hidden="false" customHeight="true" outlineLevel="0" collapsed="false">
      <c r="A139" s="13"/>
      <c r="B139" s="13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5" t="str">
        <f aca="false">IF(COUNTA(A139)=0,"",AVERAGE(IF(K139="Yes",1,IF(K139="Partial",0.5,0)),IF(M139="Current",1,IF(M139="Needs Review",0.5,0)),IF(N139="Yes",1,IF(N139="Partial",0.5,0)),IF(C139&lt;&gt;"",1,0)))</f>
        <v/>
      </c>
    </row>
    <row r="140" customFormat="false" ht="15" hidden="false" customHeight="true" outlineLevel="0" collapsed="false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2" t="str">
        <f aca="false">IF(COUNTA(A140)=0,"",AVERAGE(IF(K140="Yes",1,IF(K140="Partial",0.5,0)),IF(M140="Current",1,IF(M140="Needs Review",0.5,0)),IF(N140="Yes",1,IF(N140="Partial",0.5,0)),IF(C140&lt;&gt;"",1,0)))</f>
        <v/>
      </c>
    </row>
    <row r="141" customFormat="false" ht="15" hidden="false" customHeight="true" outlineLevel="0" collapsed="false">
      <c r="A141" s="13"/>
      <c r="B141" s="13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5" t="str">
        <f aca="false">IF(COUNTA(A141)=0,"",AVERAGE(IF(K141="Yes",1,IF(K141="Partial",0.5,0)),IF(M141="Current",1,IF(M141="Needs Review",0.5,0)),IF(N141="Yes",1,IF(N141="Partial",0.5,0)),IF(C141&lt;&gt;"",1,0)))</f>
        <v/>
      </c>
    </row>
    <row r="142" customFormat="false" ht="15" hidden="false" customHeight="true" outlineLevel="0" collapsed="false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2" t="str">
        <f aca="false">IF(COUNTA(A142)=0,"",AVERAGE(IF(K142="Yes",1,IF(K142="Partial",0.5,0)),IF(M142="Current",1,IF(M142="Needs Review",0.5,0)),IF(N142="Yes",1,IF(N142="Partial",0.5,0)),IF(C142&lt;&gt;"",1,0)))</f>
        <v/>
      </c>
    </row>
    <row r="143" customFormat="false" ht="15" hidden="false" customHeight="true" outlineLevel="0" collapsed="false">
      <c r="A143" s="13"/>
      <c r="B143" s="13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5" t="str">
        <f aca="false">IF(COUNTA(A143)=0,"",AVERAGE(IF(K143="Yes",1,IF(K143="Partial",0.5,0)),IF(M143="Current",1,IF(M143="Needs Review",0.5,0)),IF(N143="Yes",1,IF(N143="Partial",0.5,0)),IF(C143&lt;&gt;"",1,0)))</f>
        <v/>
      </c>
    </row>
    <row r="144" customFormat="false" ht="15" hidden="false" customHeight="true" outlineLevel="0" collapsed="false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2" t="str">
        <f aca="false">IF(COUNTA(A144)=0,"",AVERAGE(IF(K144="Yes",1,IF(K144="Partial",0.5,0)),IF(M144="Current",1,IF(M144="Needs Review",0.5,0)),IF(N144="Yes",1,IF(N144="Partial",0.5,0)),IF(C144&lt;&gt;"",1,0)))</f>
        <v/>
      </c>
    </row>
    <row r="145" customFormat="false" ht="15" hidden="false" customHeight="true" outlineLevel="0" collapsed="false">
      <c r="A145" s="13"/>
      <c r="B145" s="13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5" t="str">
        <f aca="false">IF(COUNTA(A145)=0,"",AVERAGE(IF(K145="Yes",1,IF(K145="Partial",0.5,0)),IF(M145="Current",1,IF(M145="Needs Review",0.5,0)),IF(N145="Yes",1,IF(N145="Partial",0.5,0)),IF(C145&lt;&gt;"",1,0)))</f>
        <v/>
      </c>
    </row>
    <row r="146" customFormat="false" ht="15" hidden="false" customHeight="true" outlineLevel="0" collapsed="false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2" t="str">
        <f aca="false">IF(COUNTA(A146)=0,"",AVERAGE(IF(K146="Yes",1,IF(K146="Partial",0.5,0)),IF(M146="Current",1,IF(M146="Needs Review",0.5,0)),IF(N146="Yes",1,IF(N146="Partial",0.5,0)),IF(C146&lt;&gt;"",1,0)))</f>
        <v/>
      </c>
    </row>
    <row r="147" customFormat="false" ht="15" hidden="false" customHeight="true" outlineLevel="0" collapsed="false">
      <c r="A147" s="13"/>
      <c r="B147" s="13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5" t="str">
        <f aca="false">IF(COUNTA(A147)=0,"",AVERAGE(IF(K147="Yes",1,IF(K147="Partial",0.5,0)),IF(M147="Current",1,IF(M147="Needs Review",0.5,0)),IF(N147="Yes",1,IF(N147="Partial",0.5,0)),IF(C147&lt;&gt;"",1,0)))</f>
        <v/>
      </c>
    </row>
    <row r="148" customFormat="false" ht="15" hidden="false" customHeight="true" outlineLevel="0" collapsed="false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2" t="str">
        <f aca="false">IF(COUNTA(A148)=0,"",AVERAGE(IF(K148="Yes",1,IF(K148="Partial",0.5,0)),IF(M148="Current",1,IF(M148="Needs Review",0.5,0)),IF(N148="Yes",1,IF(N148="Partial",0.5,0)),IF(C148&lt;&gt;"",1,0)))</f>
        <v/>
      </c>
    </row>
    <row r="149" customFormat="false" ht="15" hidden="false" customHeight="true" outlineLevel="0" collapsed="false">
      <c r="A149" s="13"/>
      <c r="B149" s="13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5" t="str">
        <f aca="false">IF(COUNTA(A149)=0,"",AVERAGE(IF(K149="Yes",1,IF(K149="Partial",0.5,0)),IF(M149="Current",1,IF(M149="Needs Review",0.5,0)),IF(N149="Yes",1,IF(N149="Partial",0.5,0)),IF(C149&lt;&gt;"",1,0)))</f>
        <v/>
      </c>
    </row>
    <row r="150" customFormat="false" ht="15" hidden="false" customHeight="true" outlineLevel="0" collapsed="false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2" t="str">
        <f aca="false">IF(COUNTA(A150)=0,"",AVERAGE(IF(K150="Yes",1,IF(K150="Partial",0.5,0)),IF(M150="Current",1,IF(M150="Needs Review",0.5,0)),IF(N150="Yes",1,IF(N150="Partial",0.5,0)),IF(C150&lt;&gt;"",1,0)))</f>
        <v/>
      </c>
    </row>
    <row r="151" customFormat="false" ht="15" hidden="false" customHeight="true" outlineLevel="0" collapsed="false">
      <c r="A151" s="13"/>
      <c r="B151" s="13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5" t="str">
        <f aca="false">IF(COUNTA(A151)=0,"",AVERAGE(IF(K151="Yes",1,IF(K151="Partial",0.5,0)),IF(M151="Current",1,IF(M151="Needs Review",0.5,0)),IF(N151="Yes",1,IF(N151="Partial",0.5,0)),IF(C151&lt;&gt;"",1,0)))</f>
        <v/>
      </c>
    </row>
    <row r="152" customFormat="false" ht="15" hidden="false" customHeight="true" outlineLevel="0" collapsed="false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2" t="str">
        <f aca="false">IF(COUNTA(A152)=0,"",AVERAGE(IF(K152="Yes",1,IF(K152="Partial",0.5,0)),IF(M152="Current",1,IF(M152="Needs Review",0.5,0)),IF(N152="Yes",1,IF(N152="Partial",0.5,0)),IF(C152&lt;&gt;"",1,0)))</f>
        <v/>
      </c>
    </row>
    <row r="153" customFormat="false" ht="15" hidden="false" customHeight="true" outlineLevel="0" collapsed="false">
      <c r="A153" s="13"/>
      <c r="B153" s="13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5" t="str">
        <f aca="false">IF(COUNTA(A153)=0,"",AVERAGE(IF(K153="Yes",1,IF(K153="Partial",0.5,0)),IF(M153="Current",1,IF(M153="Needs Review",0.5,0)),IF(N153="Yes",1,IF(N153="Partial",0.5,0)),IF(C153&lt;&gt;"",1,0)))</f>
        <v/>
      </c>
    </row>
    <row r="154" customFormat="false" ht="15" hidden="false" customHeight="true" outlineLevel="0" collapsed="false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2" t="str">
        <f aca="false">IF(COUNTA(A154)=0,"",AVERAGE(IF(K154="Yes",1,IF(K154="Partial",0.5,0)),IF(M154="Current",1,IF(M154="Needs Review",0.5,0)),IF(N154="Yes",1,IF(N154="Partial",0.5,0)),IF(C154&lt;&gt;"",1,0)))</f>
        <v/>
      </c>
    </row>
    <row r="155" customFormat="false" ht="15" hidden="false" customHeight="true" outlineLevel="0" collapsed="false">
      <c r="A155" s="13"/>
      <c r="B155" s="13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5" t="str">
        <f aca="false">IF(COUNTA(A155)=0,"",AVERAGE(IF(K155="Yes",1,IF(K155="Partial",0.5,0)),IF(M155="Current",1,IF(M155="Needs Review",0.5,0)),IF(N155="Yes",1,IF(N155="Partial",0.5,0)),IF(C155&lt;&gt;"",1,0)))</f>
        <v/>
      </c>
    </row>
    <row r="156" customFormat="false" ht="15" hidden="false" customHeight="true" outlineLevel="0" collapsed="false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2" t="str">
        <f aca="false">IF(COUNTA(A156)=0,"",AVERAGE(IF(K156="Yes",1,IF(K156="Partial",0.5,0)),IF(M156="Current",1,IF(M156="Needs Review",0.5,0)),IF(N156="Yes",1,IF(N156="Partial",0.5,0)),IF(C156&lt;&gt;"",1,0)))</f>
        <v/>
      </c>
    </row>
    <row r="157" customFormat="false" ht="15" hidden="false" customHeight="true" outlineLevel="0" collapsed="false">
      <c r="A157" s="13"/>
      <c r="B157" s="13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5" t="str">
        <f aca="false">IF(COUNTA(A157)=0,"",AVERAGE(IF(K157="Yes",1,IF(K157="Partial",0.5,0)),IF(M157="Current",1,IF(M157="Needs Review",0.5,0)),IF(N157="Yes",1,IF(N157="Partial",0.5,0)),IF(C157&lt;&gt;"",1,0)))</f>
        <v/>
      </c>
    </row>
    <row r="158" customFormat="false" ht="15" hidden="false" customHeight="true" outlineLevel="0" collapsed="false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2" t="str">
        <f aca="false">IF(COUNTA(A158)=0,"",AVERAGE(IF(K158="Yes",1,IF(K158="Partial",0.5,0)),IF(M158="Current",1,IF(M158="Needs Review",0.5,0)),IF(N158="Yes",1,IF(N158="Partial",0.5,0)),IF(C158&lt;&gt;"",1,0)))</f>
        <v/>
      </c>
    </row>
    <row r="159" customFormat="false" ht="15" hidden="false" customHeight="true" outlineLevel="0" collapsed="false">
      <c r="A159" s="13"/>
      <c r="B159" s="13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5" t="str">
        <f aca="false">IF(COUNTA(A159)=0,"",AVERAGE(IF(K159="Yes",1,IF(K159="Partial",0.5,0)),IF(M159="Current",1,IF(M159="Needs Review",0.5,0)),IF(N159="Yes",1,IF(N159="Partial",0.5,0)),IF(C159&lt;&gt;"",1,0)))</f>
        <v/>
      </c>
    </row>
    <row r="160" customFormat="false" ht="15" hidden="false" customHeight="true" outlineLevel="0" collapsed="false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2" t="str">
        <f aca="false">IF(COUNTA(A160)=0,"",AVERAGE(IF(K160="Yes",1,IF(K160="Partial",0.5,0)),IF(M160="Current",1,IF(M160="Needs Review",0.5,0)),IF(N160="Yes",1,IF(N160="Partial",0.5,0)),IF(C160&lt;&gt;"",1,0)))</f>
        <v/>
      </c>
    </row>
    <row r="161" customFormat="false" ht="15" hidden="false" customHeight="true" outlineLevel="0" collapsed="false">
      <c r="A161" s="13"/>
      <c r="B161" s="13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5" t="str">
        <f aca="false">IF(COUNTA(A161)=0,"",AVERAGE(IF(K161="Yes",1,IF(K161="Partial",0.5,0)),IF(M161="Current",1,IF(M161="Needs Review",0.5,0)),IF(N161="Yes",1,IF(N161="Partial",0.5,0)),IF(C161&lt;&gt;"",1,0)))</f>
        <v/>
      </c>
    </row>
    <row r="162" customFormat="false" ht="15" hidden="false" customHeight="true" outlineLevel="0" collapsed="false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2" t="str">
        <f aca="false">IF(COUNTA(A162)=0,"",AVERAGE(IF(K162="Yes",1,IF(K162="Partial",0.5,0)),IF(M162="Current",1,IF(M162="Needs Review",0.5,0)),IF(N162="Yes",1,IF(N162="Partial",0.5,0)),IF(C162&lt;&gt;"",1,0)))</f>
        <v/>
      </c>
    </row>
    <row r="163" customFormat="false" ht="15" hidden="false" customHeight="true" outlineLevel="0" collapsed="false">
      <c r="A163" s="13"/>
      <c r="B163" s="13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5" t="str">
        <f aca="false">IF(COUNTA(A163)=0,"",AVERAGE(IF(K163="Yes",1,IF(K163="Partial",0.5,0)),IF(M163="Current",1,IF(M163="Needs Review",0.5,0)),IF(N163="Yes",1,IF(N163="Partial",0.5,0)),IF(C163&lt;&gt;"",1,0)))</f>
        <v/>
      </c>
    </row>
    <row r="164" customFormat="false" ht="15" hidden="false" customHeight="true" outlineLevel="0" collapsed="false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2" t="str">
        <f aca="false">IF(COUNTA(A164)=0,"",AVERAGE(IF(K164="Yes",1,IF(K164="Partial",0.5,0)),IF(M164="Current",1,IF(M164="Needs Review",0.5,0)),IF(N164="Yes",1,IF(N164="Partial",0.5,0)),IF(C164&lt;&gt;"",1,0)))</f>
        <v/>
      </c>
    </row>
    <row r="165" customFormat="false" ht="15" hidden="false" customHeight="true" outlineLevel="0" collapsed="false">
      <c r="A165" s="13"/>
      <c r="B165" s="13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5" t="str">
        <f aca="false">IF(COUNTA(A165)=0,"",AVERAGE(IF(K165="Yes",1,IF(K165="Partial",0.5,0)),IF(M165="Current",1,IF(M165="Needs Review",0.5,0)),IF(N165="Yes",1,IF(N165="Partial",0.5,0)),IF(C165&lt;&gt;"",1,0)))</f>
        <v/>
      </c>
    </row>
    <row r="166" customFormat="false" ht="15" hidden="false" customHeight="true" outlineLevel="0" collapsed="false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2" t="str">
        <f aca="false">IF(COUNTA(A166)=0,"",AVERAGE(IF(K166="Yes",1,IF(K166="Partial",0.5,0)),IF(M166="Current",1,IF(M166="Needs Review",0.5,0)),IF(N166="Yes",1,IF(N166="Partial",0.5,0)),IF(C166&lt;&gt;"",1,0)))</f>
        <v/>
      </c>
    </row>
    <row r="167" customFormat="false" ht="15" hidden="false" customHeight="true" outlineLevel="0" collapsed="false">
      <c r="A167" s="13"/>
      <c r="B167" s="13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5" t="str">
        <f aca="false">IF(COUNTA(A167)=0,"",AVERAGE(IF(K167="Yes",1,IF(K167="Partial",0.5,0)),IF(M167="Current",1,IF(M167="Needs Review",0.5,0)),IF(N167="Yes",1,IF(N167="Partial",0.5,0)),IF(C167&lt;&gt;"",1,0)))</f>
        <v/>
      </c>
    </row>
    <row r="168" customFormat="false" ht="15" hidden="false" customHeight="true" outlineLevel="0" collapsed="false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2" t="str">
        <f aca="false">IF(COUNTA(A168)=0,"",AVERAGE(IF(K168="Yes",1,IF(K168="Partial",0.5,0)),IF(M168="Current",1,IF(M168="Needs Review",0.5,0)),IF(N168="Yes",1,IF(N168="Partial",0.5,0)),IF(C168&lt;&gt;"",1,0)))</f>
        <v/>
      </c>
    </row>
    <row r="169" customFormat="false" ht="15" hidden="false" customHeight="true" outlineLevel="0" collapsed="false">
      <c r="A169" s="13"/>
      <c r="B169" s="13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5" t="str">
        <f aca="false">IF(COUNTA(A169)=0,"",AVERAGE(IF(K169="Yes",1,IF(K169="Partial",0.5,0)),IF(M169="Current",1,IF(M169="Needs Review",0.5,0)),IF(N169="Yes",1,IF(N169="Partial",0.5,0)),IF(C169&lt;&gt;"",1,0)))</f>
        <v/>
      </c>
    </row>
    <row r="170" customFormat="false" ht="15" hidden="false" customHeight="true" outlineLevel="0" collapsed="false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2" t="str">
        <f aca="false">IF(COUNTA(A170)=0,"",AVERAGE(IF(K170="Yes",1,IF(K170="Partial",0.5,0)),IF(M170="Current",1,IF(M170="Needs Review",0.5,0)),IF(N170="Yes",1,IF(N170="Partial",0.5,0)),IF(C170&lt;&gt;"",1,0)))</f>
        <v/>
      </c>
    </row>
    <row r="171" customFormat="false" ht="15" hidden="false" customHeight="true" outlineLevel="0" collapsed="false">
      <c r="A171" s="13"/>
      <c r="B171" s="13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5" t="str">
        <f aca="false">IF(COUNTA(A171)=0,"",AVERAGE(IF(K171="Yes",1,IF(K171="Partial",0.5,0)),IF(M171="Current",1,IF(M171="Needs Review",0.5,0)),IF(N171="Yes",1,IF(N171="Partial",0.5,0)),IF(C171&lt;&gt;"",1,0)))</f>
        <v/>
      </c>
    </row>
    <row r="172" customFormat="false" ht="15" hidden="false" customHeight="true" outlineLevel="0" collapsed="false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2" t="str">
        <f aca="false">IF(COUNTA(A172)=0,"",AVERAGE(IF(K172="Yes",1,IF(K172="Partial",0.5,0)),IF(M172="Current",1,IF(M172="Needs Review",0.5,0)),IF(N172="Yes",1,IF(N172="Partial",0.5,0)),IF(C172&lt;&gt;"",1,0)))</f>
        <v/>
      </c>
    </row>
    <row r="173" customFormat="false" ht="15" hidden="false" customHeight="true" outlineLevel="0" collapsed="false">
      <c r="A173" s="13"/>
      <c r="B173" s="13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5" t="str">
        <f aca="false">IF(COUNTA(A173)=0,"",AVERAGE(IF(K173="Yes",1,IF(K173="Partial",0.5,0)),IF(M173="Current",1,IF(M173="Needs Review",0.5,0)),IF(N173="Yes",1,IF(N173="Partial",0.5,0)),IF(C173&lt;&gt;"",1,0)))</f>
        <v/>
      </c>
    </row>
    <row r="174" customFormat="false" ht="15" hidden="false" customHeight="true" outlineLevel="0" collapsed="false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2" t="str">
        <f aca="false">IF(COUNTA(A174)=0,"",AVERAGE(IF(K174="Yes",1,IF(K174="Partial",0.5,0)),IF(M174="Current",1,IF(M174="Needs Review",0.5,0)),IF(N174="Yes",1,IF(N174="Partial",0.5,0)),IF(C174&lt;&gt;"",1,0)))</f>
        <v/>
      </c>
    </row>
    <row r="175" customFormat="false" ht="15" hidden="false" customHeight="true" outlineLevel="0" collapsed="false">
      <c r="A175" s="13"/>
      <c r="B175" s="13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5" t="str">
        <f aca="false">IF(COUNTA(A175)=0,"",AVERAGE(IF(K175="Yes",1,IF(K175="Partial",0.5,0)),IF(M175="Current",1,IF(M175="Needs Review",0.5,0)),IF(N175="Yes",1,IF(N175="Partial",0.5,0)),IF(C175&lt;&gt;"",1,0)))</f>
        <v/>
      </c>
    </row>
    <row r="176" customFormat="false" ht="15" hidden="false" customHeight="true" outlineLevel="0" collapsed="false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2" t="str">
        <f aca="false">IF(COUNTA(A176)=0,"",AVERAGE(IF(K176="Yes",1,IF(K176="Partial",0.5,0)),IF(M176="Current",1,IF(M176="Needs Review",0.5,0)),IF(N176="Yes",1,IF(N176="Partial",0.5,0)),IF(C176&lt;&gt;"",1,0)))</f>
        <v/>
      </c>
    </row>
    <row r="177" customFormat="false" ht="15" hidden="false" customHeight="true" outlineLevel="0" collapsed="false">
      <c r="A177" s="13"/>
      <c r="B177" s="13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5" t="str">
        <f aca="false">IF(COUNTA(A177)=0,"",AVERAGE(IF(K177="Yes",1,IF(K177="Partial",0.5,0)),IF(M177="Current",1,IF(M177="Needs Review",0.5,0)),IF(N177="Yes",1,IF(N177="Partial",0.5,0)),IF(C177&lt;&gt;"",1,0)))</f>
        <v/>
      </c>
    </row>
    <row r="178" customFormat="false" ht="15" hidden="false" customHeight="true" outlineLevel="0" collapsed="false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2" t="str">
        <f aca="false">IF(COUNTA(A178)=0,"",AVERAGE(IF(K178="Yes",1,IF(K178="Partial",0.5,0)),IF(M178="Current",1,IF(M178="Needs Review",0.5,0)),IF(N178="Yes",1,IF(N178="Partial",0.5,0)),IF(C178&lt;&gt;"",1,0)))</f>
        <v/>
      </c>
    </row>
    <row r="179" customFormat="false" ht="15" hidden="false" customHeight="true" outlineLevel="0" collapsed="false">
      <c r="A179" s="13"/>
      <c r="B179" s="13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5" t="str">
        <f aca="false">IF(COUNTA(A179)=0,"",AVERAGE(IF(K179="Yes",1,IF(K179="Partial",0.5,0)),IF(M179="Current",1,IF(M179="Needs Review",0.5,0)),IF(N179="Yes",1,IF(N179="Partial",0.5,0)),IF(C179&lt;&gt;"",1,0)))</f>
        <v/>
      </c>
    </row>
    <row r="180" customFormat="false" ht="15" hidden="false" customHeight="true" outlineLevel="0" collapsed="false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2" t="str">
        <f aca="false">IF(COUNTA(A180)=0,"",AVERAGE(IF(K180="Yes",1,IF(K180="Partial",0.5,0)),IF(M180="Current",1,IF(M180="Needs Review",0.5,0)),IF(N180="Yes",1,IF(N180="Partial",0.5,0)),IF(C180&lt;&gt;"",1,0)))</f>
        <v/>
      </c>
    </row>
    <row r="181" customFormat="false" ht="15" hidden="false" customHeight="true" outlineLevel="0" collapsed="false">
      <c r="A181" s="13"/>
      <c r="B181" s="13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5" t="str">
        <f aca="false">IF(COUNTA(A181)=0,"",AVERAGE(IF(K181="Yes",1,IF(K181="Partial",0.5,0)),IF(M181="Current",1,IF(M181="Needs Review",0.5,0)),IF(N181="Yes",1,IF(N181="Partial",0.5,0)),IF(C181&lt;&gt;"",1,0)))</f>
        <v/>
      </c>
    </row>
    <row r="182" customFormat="false" ht="15" hidden="false" customHeight="true" outlineLevel="0" collapsed="false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2" t="str">
        <f aca="false">IF(COUNTA(A182)=0,"",AVERAGE(IF(K182="Yes",1,IF(K182="Partial",0.5,0)),IF(M182="Current",1,IF(M182="Needs Review",0.5,0)),IF(N182="Yes",1,IF(N182="Partial",0.5,0)),IF(C182&lt;&gt;"",1,0)))</f>
        <v/>
      </c>
    </row>
    <row r="183" customFormat="false" ht="15" hidden="false" customHeight="true" outlineLevel="0" collapsed="false">
      <c r="A183" s="13"/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5" t="str">
        <f aca="false">IF(COUNTA(A183)=0,"",AVERAGE(IF(K183="Yes",1,IF(K183="Partial",0.5,0)),IF(M183="Current",1,IF(M183="Needs Review",0.5,0)),IF(N183="Yes",1,IF(N183="Partial",0.5,0)),IF(C183&lt;&gt;"",1,0)))</f>
        <v/>
      </c>
    </row>
    <row r="184" customFormat="false" ht="15" hidden="false" customHeight="true" outlineLevel="0" collapsed="false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2" t="str">
        <f aca="false">IF(COUNTA(A184)=0,"",AVERAGE(IF(K184="Yes",1,IF(K184="Partial",0.5,0)),IF(M184="Current",1,IF(M184="Needs Review",0.5,0)),IF(N184="Yes",1,IF(N184="Partial",0.5,0)),IF(C184&lt;&gt;"",1,0)))</f>
        <v/>
      </c>
    </row>
    <row r="185" customFormat="false" ht="15" hidden="false" customHeight="true" outlineLevel="0" collapsed="false">
      <c r="A185" s="13"/>
      <c r="B185" s="13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5" t="str">
        <f aca="false">IF(COUNTA(A185)=0,"",AVERAGE(IF(K185="Yes",1,IF(K185="Partial",0.5,0)),IF(M185="Current",1,IF(M185="Needs Review",0.5,0)),IF(N185="Yes",1,IF(N185="Partial",0.5,0)),IF(C185&lt;&gt;"",1,0)))</f>
        <v/>
      </c>
    </row>
    <row r="186" customFormat="false" ht="15" hidden="false" customHeight="true" outlineLevel="0" collapsed="false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2" t="str">
        <f aca="false">IF(COUNTA(A186)=0,"",AVERAGE(IF(K186="Yes",1,IF(K186="Partial",0.5,0)),IF(M186="Current",1,IF(M186="Needs Review",0.5,0)),IF(N186="Yes",1,IF(N186="Partial",0.5,0)),IF(C186&lt;&gt;"",1,0)))</f>
        <v/>
      </c>
    </row>
    <row r="187" customFormat="false" ht="15" hidden="false" customHeight="true" outlineLevel="0" collapsed="false">
      <c r="A187" s="13"/>
      <c r="B187" s="13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5" t="str">
        <f aca="false">IF(COUNTA(A187)=0,"",AVERAGE(IF(K187="Yes",1,IF(K187="Partial",0.5,0)),IF(M187="Current",1,IF(M187="Needs Review",0.5,0)),IF(N187="Yes",1,IF(N187="Partial",0.5,0)),IF(C187&lt;&gt;"",1,0)))</f>
        <v/>
      </c>
    </row>
    <row r="188" customFormat="false" ht="15" hidden="false" customHeight="true" outlineLevel="0" collapsed="false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2" t="str">
        <f aca="false">IF(COUNTA(A188)=0,"",AVERAGE(IF(K188="Yes",1,IF(K188="Partial",0.5,0)),IF(M188="Current",1,IF(M188="Needs Review",0.5,0)),IF(N188="Yes",1,IF(N188="Partial",0.5,0)),IF(C188&lt;&gt;"",1,0)))</f>
        <v/>
      </c>
    </row>
    <row r="189" customFormat="false" ht="15" hidden="false" customHeight="true" outlineLevel="0" collapsed="false">
      <c r="A189" s="13"/>
      <c r="B189" s="13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5" t="str">
        <f aca="false">IF(COUNTA(A189)=0,"",AVERAGE(IF(K189="Yes",1,IF(K189="Partial",0.5,0)),IF(M189="Current",1,IF(M189="Needs Review",0.5,0)),IF(N189="Yes",1,IF(N189="Partial",0.5,0)),IF(C189&lt;&gt;"",1,0)))</f>
        <v/>
      </c>
    </row>
    <row r="190" customFormat="false" ht="15" hidden="false" customHeight="true" outlineLevel="0" collapsed="false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2" t="str">
        <f aca="false">IF(COUNTA(A190)=0,"",AVERAGE(IF(K190="Yes",1,IF(K190="Partial",0.5,0)),IF(M190="Current",1,IF(M190="Needs Review",0.5,0)),IF(N190="Yes",1,IF(N190="Partial",0.5,0)),IF(C190&lt;&gt;"",1,0)))</f>
        <v/>
      </c>
    </row>
    <row r="191" customFormat="false" ht="15" hidden="false" customHeight="true" outlineLevel="0" collapsed="false">
      <c r="A191" s="13"/>
      <c r="B191" s="13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5" t="str">
        <f aca="false">IF(COUNTA(A191)=0,"",AVERAGE(IF(K191="Yes",1,IF(K191="Partial",0.5,0)),IF(M191="Current",1,IF(M191="Needs Review",0.5,0)),IF(N191="Yes",1,IF(N191="Partial",0.5,0)),IF(C191&lt;&gt;"",1,0)))</f>
        <v/>
      </c>
    </row>
    <row r="192" customFormat="false" ht="15" hidden="false" customHeight="true" outlineLevel="0" collapsed="false">
      <c r="A192" s="10"/>
      <c r="B192" s="10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2" t="str">
        <f aca="false">IF(COUNTA(A192)=0,"",AVERAGE(IF(K192="Yes",1,IF(K192="Partial",0.5,0)),IF(M192="Current",1,IF(M192="Needs Review",0.5,0)),IF(N192="Yes",1,IF(N192="Partial",0.5,0)),IF(C192&lt;&gt;"",1,0)))</f>
        <v/>
      </c>
    </row>
    <row r="193" customFormat="false" ht="15" hidden="false" customHeight="true" outlineLevel="0" collapsed="false">
      <c r="A193" s="13"/>
      <c r="B193" s="13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5" t="str">
        <f aca="false">IF(COUNTA(A193)=0,"",AVERAGE(IF(K193="Yes",1,IF(K193="Partial",0.5,0)),IF(M193="Current",1,IF(M193="Needs Review",0.5,0)),IF(N193="Yes",1,IF(N193="Partial",0.5,0)),IF(C193&lt;&gt;"",1,0)))</f>
        <v/>
      </c>
    </row>
    <row r="194" customFormat="false" ht="15" hidden="false" customHeight="true" outlineLevel="0" collapsed="false">
      <c r="A194" s="10"/>
      <c r="B194" s="10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2" t="str">
        <f aca="false">IF(COUNTA(A194)=0,"",AVERAGE(IF(K194="Yes",1,IF(K194="Partial",0.5,0)),IF(M194="Current",1,IF(M194="Needs Review",0.5,0)),IF(N194="Yes",1,IF(N194="Partial",0.5,0)),IF(C194&lt;&gt;"",1,0)))</f>
        <v/>
      </c>
    </row>
    <row r="195" customFormat="false" ht="15" hidden="false" customHeight="true" outlineLevel="0" collapsed="false">
      <c r="A195" s="13"/>
      <c r="B195" s="13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5" t="str">
        <f aca="false">IF(COUNTA(A195)=0,"",AVERAGE(IF(K195="Yes",1,IF(K195="Partial",0.5,0)),IF(M195="Current",1,IF(M195="Needs Review",0.5,0)),IF(N195="Yes",1,IF(N195="Partial",0.5,0)),IF(C195&lt;&gt;"",1,0)))</f>
        <v/>
      </c>
    </row>
    <row r="196" customFormat="false" ht="15" hidden="false" customHeight="true" outlineLevel="0" collapsed="false">
      <c r="A196" s="10"/>
      <c r="B196" s="10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2" t="str">
        <f aca="false">IF(COUNTA(A196)=0,"",AVERAGE(IF(K196="Yes",1,IF(K196="Partial",0.5,0)),IF(M196="Current",1,IF(M196="Needs Review",0.5,0)),IF(N196="Yes",1,IF(N196="Partial",0.5,0)),IF(C196&lt;&gt;"",1,0)))</f>
        <v/>
      </c>
    </row>
    <row r="197" customFormat="false" ht="15" hidden="false" customHeight="true" outlineLevel="0" collapsed="false">
      <c r="A197" s="13"/>
      <c r="B197" s="13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5" t="str">
        <f aca="false">IF(COUNTA(A197)=0,"",AVERAGE(IF(K197="Yes",1,IF(K197="Partial",0.5,0)),IF(M197="Current",1,IF(M197="Needs Review",0.5,0)),IF(N197="Yes",1,IF(N197="Partial",0.5,0)),IF(C197&lt;&gt;"",1,0)))</f>
        <v/>
      </c>
    </row>
    <row r="198" customFormat="false" ht="15" hidden="false" customHeight="true" outlineLevel="0" collapsed="false">
      <c r="A198" s="10"/>
      <c r="B198" s="10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2" t="str">
        <f aca="false">IF(COUNTA(A198)=0,"",AVERAGE(IF(K198="Yes",1,IF(K198="Partial",0.5,0)),IF(M198="Current",1,IF(M198="Needs Review",0.5,0)),IF(N198="Yes",1,IF(N198="Partial",0.5,0)),IF(C198&lt;&gt;"",1,0)))</f>
        <v/>
      </c>
    </row>
    <row r="199" customFormat="false" ht="15" hidden="false" customHeight="true" outlineLevel="0" collapsed="false">
      <c r="A199" s="13"/>
      <c r="B199" s="13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5" t="str">
        <f aca="false">IF(COUNTA(A199)=0,"",AVERAGE(IF(K199="Yes",1,IF(K199="Partial",0.5,0)),IF(M199="Current",1,IF(M199="Needs Review",0.5,0)),IF(N199="Yes",1,IF(N199="Partial",0.5,0)),IF(C199&lt;&gt;"",1,0)))</f>
        <v/>
      </c>
    </row>
    <row r="200" customFormat="false" ht="15" hidden="false" customHeight="true" outlineLevel="0" collapsed="false">
      <c r="A200" s="10"/>
      <c r="B200" s="10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2" t="str">
        <f aca="false">IF(COUNTA(A200)=0,"",AVERAGE(IF(K200="Yes",1,IF(K200="Partial",0.5,0)),IF(M200="Current",1,IF(M200="Needs Review",0.5,0)),IF(N200="Yes",1,IF(N200="Partial",0.5,0)),IF(C200&lt;&gt;"",1,0)))</f>
        <v/>
      </c>
    </row>
    <row r="201" customFormat="false" ht="15" hidden="false" customHeight="true" outlineLevel="0" collapsed="false">
      <c r="A201" s="13"/>
      <c r="B201" s="13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5" t="str">
        <f aca="false">IF(COUNTA(A201)=0,"",AVERAGE(IF(K201="Yes",1,IF(K201="Partial",0.5,0)),IF(M201="Current",1,IF(M201="Needs Review",0.5,0)),IF(N201="Yes",1,IF(N201="Partial",0.5,0)),IF(C201&lt;&gt;"",1,0)))</f>
        <v/>
      </c>
    </row>
    <row r="202" customFormat="false" ht="15" hidden="false" customHeight="true" outlineLevel="0" collapsed="false">
      <c r="A202" s="10"/>
      <c r="B202" s="10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2" t="str">
        <f aca="false">IF(COUNTA(A202)=0,"",AVERAGE(IF(K202="Yes",1,IF(K202="Partial",0.5,0)),IF(M202="Current",1,IF(M202="Needs Review",0.5,0)),IF(N202="Yes",1,IF(N202="Partial",0.5,0)),IF(C202&lt;&gt;"",1,0)))</f>
        <v/>
      </c>
    </row>
    <row r="203" customFormat="false" ht="15" hidden="false" customHeight="true" outlineLevel="0" collapsed="false">
      <c r="A203" s="13"/>
      <c r="B203" s="13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5" t="str">
        <f aca="false">IF(COUNTA(A203)=0,"",AVERAGE(IF(K203="Yes",1,IF(K203="Partial",0.5,0)),IF(M203="Current",1,IF(M203="Needs Review",0.5,0)),IF(N203="Yes",1,IF(N203="Partial",0.5,0)),IF(C203&lt;&gt;"",1,0)))</f>
        <v/>
      </c>
    </row>
    <row r="204" customFormat="false" ht="15" hidden="false" customHeight="true" outlineLevel="0" collapsed="false">
      <c r="A204" s="10"/>
      <c r="B204" s="10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2" t="str">
        <f aca="false">IF(COUNTA(A204)=0,"",AVERAGE(IF(K204="Yes",1,IF(K204="Partial",0.5,0)),IF(M204="Current",1,IF(M204="Needs Review",0.5,0)),IF(N204="Yes",1,IF(N204="Partial",0.5,0)),IF(C204&lt;&gt;"",1,0)))</f>
        <v/>
      </c>
    </row>
    <row r="205" customFormat="false" ht="15" hidden="false" customHeight="true" outlineLevel="0" collapsed="false">
      <c r="A205" s="13"/>
      <c r="B205" s="13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5" t="str">
        <f aca="false">IF(COUNTA(A205)=0,"",AVERAGE(IF(K205="Yes",1,IF(K205="Partial",0.5,0)),IF(M205="Current",1,IF(M205="Needs Review",0.5,0)),IF(N205="Yes",1,IF(N205="Partial",0.5,0)),IF(C205&lt;&gt;"",1,0)))</f>
        <v/>
      </c>
    </row>
    <row r="206" customFormat="false" ht="15" hidden="false" customHeight="true" outlineLevel="0" collapsed="false">
      <c r="A206" s="10"/>
      <c r="B206" s="10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2" t="str">
        <f aca="false">IF(COUNTA(A206)=0,"",AVERAGE(IF(K206="Yes",1,IF(K206="Partial",0.5,0)),IF(M206="Current",1,IF(M206="Needs Review",0.5,0)),IF(N206="Yes",1,IF(N206="Partial",0.5,0)),IF(C206&lt;&gt;"",1,0)))</f>
        <v/>
      </c>
    </row>
    <row r="207" customFormat="false" ht="15" hidden="false" customHeight="true" outlineLevel="0" collapsed="false">
      <c r="A207" s="13"/>
      <c r="B207" s="13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5" t="str">
        <f aca="false">IF(COUNTA(A207)=0,"",AVERAGE(IF(K207="Yes",1,IF(K207="Partial",0.5,0)),IF(M207="Current",1,IF(M207="Needs Review",0.5,0)),IF(N207="Yes",1,IF(N207="Partial",0.5,0)),IF(C207&lt;&gt;"",1,0)))</f>
        <v/>
      </c>
    </row>
    <row r="208" customFormat="false" ht="15" hidden="false" customHeight="true" outlineLevel="0" collapsed="false">
      <c r="A208" s="10"/>
      <c r="B208" s="10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2" t="str">
        <f aca="false">IF(COUNTA(A208)=0,"",AVERAGE(IF(K208="Yes",1,IF(K208="Partial",0.5,0)),IF(M208="Current",1,IF(M208="Needs Review",0.5,0)),IF(N208="Yes",1,IF(N208="Partial",0.5,0)),IF(C208&lt;&gt;"",1,0)))</f>
        <v/>
      </c>
    </row>
    <row r="209" customFormat="false" ht="15" hidden="false" customHeight="true" outlineLevel="0" collapsed="false">
      <c r="A209" s="13"/>
      <c r="B209" s="13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5" t="str">
        <f aca="false">IF(COUNTA(A209)=0,"",AVERAGE(IF(K209="Yes",1,IF(K209="Partial",0.5,0)),IF(M209="Current",1,IF(M209="Needs Review",0.5,0)),IF(N209="Yes",1,IF(N209="Partial",0.5,0)),IF(C209&lt;&gt;"",1,0)))</f>
        <v/>
      </c>
    </row>
    <row r="210" customFormat="false" ht="15" hidden="false" customHeight="true" outlineLevel="0" collapsed="false">
      <c r="A210" s="10"/>
      <c r="B210" s="10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2" t="str">
        <f aca="false">IF(COUNTA(A210)=0,"",AVERAGE(IF(K210="Yes",1,IF(K210="Partial",0.5,0)),IF(M210="Current",1,IF(M210="Needs Review",0.5,0)),IF(N210="Yes",1,IF(N210="Partial",0.5,0)),IF(C210&lt;&gt;"",1,0)))</f>
        <v/>
      </c>
    </row>
    <row r="211" customFormat="false" ht="15" hidden="false" customHeight="true" outlineLevel="0" collapsed="false">
      <c r="A211" s="13"/>
      <c r="B211" s="13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5" t="str">
        <f aca="false">IF(COUNTA(A211)=0,"",AVERAGE(IF(K211="Yes",1,IF(K211="Partial",0.5,0)),IF(M211="Current",1,IF(M211="Needs Review",0.5,0)),IF(N211="Yes",1,IF(N211="Partial",0.5,0)),IF(C211&lt;&gt;"",1,0)))</f>
        <v/>
      </c>
    </row>
    <row r="212" customFormat="false" ht="15" hidden="false" customHeight="true" outlineLevel="0" collapsed="false">
      <c r="A212" s="10"/>
      <c r="B212" s="10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2" t="str">
        <f aca="false">IF(COUNTA(A212)=0,"",AVERAGE(IF(K212="Yes",1,IF(K212="Partial",0.5,0)),IF(M212="Current",1,IF(M212="Needs Review",0.5,0)),IF(N212="Yes",1,IF(N212="Partial",0.5,0)),IF(C212&lt;&gt;"",1,0)))</f>
        <v/>
      </c>
    </row>
    <row r="213" customFormat="false" ht="15" hidden="false" customHeight="true" outlineLevel="0" collapsed="false">
      <c r="A213" s="13"/>
      <c r="B213" s="13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5" t="str">
        <f aca="false">IF(COUNTA(A213)=0,"",AVERAGE(IF(K213="Yes",1,IF(K213="Partial",0.5,0)),IF(M213="Current",1,IF(M213="Needs Review",0.5,0)),IF(N213="Yes",1,IF(N213="Partial",0.5,0)),IF(C213&lt;&gt;"",1,0)))</f>
        <v/>
      </c>
    </row>
    <row r="214" customFormat="false" ht="15" hidden="false" customHeight="true" outlineLevel="0" collapsed="false">
      <c r="A214" s="10"/>
      <c r="B214" s="10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2" t="str">
        <f aca="false">IF(COUNTA(A214)=0,"",AVERAGE(IF(K214="Yes",1,IF(K214="Partial",0.5,0)),IF(M214="Current",1,IF(M214="Needs Review",0.5,0)),IF(N214="Yes",1,IF(N214="Partial",0.5,0)),IF(C214&lt;&gt;"",1,0)))</f>
        <v/>
      </c>
    </row>
    <row r="215" customFormat="false" ht="15" hidden="false" customHeight="true" outlineLevel="0" collapsed="false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5" t="str">
        <f aca="false">IF(COUNTA(A215)=0,"",AVERAGE(IF(K215="Yes",1,IF(K215="Partial",0.5,0)),IF(M215="Current",1,IF(M215="Needs Review",0.5,0)),IF(N215="Yes",1,IF(N215="Partial",0.5,0)),IF(C215&lt;&gt;"",1,0)))</f>
        <v/>
      </c>
    </row>
    <row r="216" customFormat="false" ht="15" hidden="false" customHeight="true" outlineLevel="0" collapsed="false">
      <c r="A216" s="10"/>
      <c r="B216" s="10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2" t="str">
        <f aca="false">IF(COUNTA(A216)=0,"",AVERAGE(IF(K216="Yes",1,IF(K216="Partial",0.5,0)),IF(M216="Current",1,IF(M216="Needs Review",0.5,0)),IF(N216="Yes",1,IF(N216="Partial",0.5,0)),IF(C216&lt;&gt;"",1,0)))</f>
        <v/>
      </c>
    </row>
    <row r="217" customFormat="false" ht="15" hidden="false" customHeight="true" outlineLevel="0" collapsed="false">
      <c r="A217" s="13"/>
      <c r="B217" s="13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5" t="str">
        <f aca="false">IF(COUNTA(A217)=0,"",AVERAGE(IF(K217="Yes",1,IF(K217="Partial",0.5,0)),IF(M217="Current",1,IF(M217="Needs Review",0.5,0)),IF(N217="Yes",1,IF(N217="Partial",0.5,0)),IF(C217&lt;&gt;"",1,0)))</f>
        <v/>
      </c>
    </row>
    <row r="218" customFormat="false" ht="15" hidden="false" customHeight="true" outlineLevel="0" collapsed="false">
      <c r="A218" s="10"/>
      <c r="B218" s="10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2" t="str">
        <f aca="false">IF(COUNTA(A218)=0,"",AVERAGE(IF(K218="Yes",1,IF(K218="Partial",0.5,0)),IF(M218="Current",1,IF(M218="Needs Review",0.5,0)),IF(N218="Yes",1,IF(N218="Partial",0.5,0)),IF(C218&lt;&gt;"",1,0)))</f>
        <v/>
      </c>
    </row>
    <row r="219" customFormat="false" ht="15" hidden="false" customHeight="true" outlineLevel="0" collapsed="false">
      <c r="A219" s="13"/>
      <c r="B219" s="13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5" t="str">
        <f aca="false">IF(COUNTA(A219)=0,"",AVERAGE(IF(K219="Yes",1,IF(K219="Partial",0.5,0)),IF(M219="Current",1,IF(M219="Needs Review",0.5,0)),IF(N219="Yes",1,IF(N219="Partial",0.5,0)),IF(C219&lt;&gt;"",1,0)))</f>
        <v/>
      </c>
    </row>
    <row r="220" customFormat="false" ht="15" hidden="false" customHeight="true" outlineLevel="0" collapsed="false">
      <c r="A220" s="10"/>
      <c r="B220" s="10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2" t="str">
        <f aca="false">IF(COUNTA(A220)=0,"",AVERAGE(IF(K220="Yes",1,IF(K220="Partial",0.5,0)),IF(M220="Current",1,IF(M220="Needs Review",0.5,0)),IF(N220="Yes",1,IF(N220="Partial",0.5,0)),IF(C220&lt;&gt;"",1,0)))</f>
        <v/>
      </c>
    </row>
    <row r="221" customFormat="false" ht="15" hidden="false" customHeight="true" outlineLevel="0" collapsed="false">
      <c r="A221" s="13"/>
      <c r="B221" s="13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5" t="str">
        <f aca="false">IF(COUNTA(A221)=0,"",AVERAGE(IF(K221="Yes",1,IF(K221="Partial",0.5,0)),IF(M221="Current",1,IF(M221="Needs Review",0.5,0)),IF(N221="Yes",1,IF(N221="Partial",0.5,0)),IF(C221&lt;&gt;"",1,0)))</f>
        <v/>
      </c>
    </row>
    <row r="222" customFormat="false" ht="15" hidden="false" customHeight="true" outlineLevel="0" collapsed="false">
      <c r="A222" s="10"/>
      <c r="B222" s="10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2" t="str">
        <f aca="false">IF(COUNTA(A222)=0,"",AVERAGE(IF(K222="Yes",1,IF(K222="Partial",0.5,0)),IF(M222="Current",1,IF(M222="Needs Review",0.5,0)),IF(N222="Yes",1,IF(N222="Partial",0.5,0)),IF(C222&lt;&gt;"",1,0)))</f>
        <v/>
      </c>
    </row>
    <row r="223" customFormat="false" ht="15" hidden="false" customHeight="true" outlineLevel="0" collapsed="false">
      <c r="A223" s="13"/>
      <c r="B223" s="13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5" t="str">
        <f aca="false">IF(COUNTA(A223)=0,"",AVERAGE(IF(K223="Yes",1,IF(K223="Partial",0.5,0)),IF(M223="Current",1,IF(M223="Needs Review",0.5,0)),IF(N223="Yes",1,IF(N223="Partial",0.5,0)),IF(C223&lt;&gt;"",1,0)))</f>
        <v/>
      </c>
    </row>
    <row r="224" customFormat="false" ht="15" hidden="false" customHeight="true" outlineLevel="0" collapsed="false">
      <c r="A224" s="10"/>
      <c r="B224" s="10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2" t="str">
        <f aca="false">IF(COUNTA(A224)=0,"",AVERAGE(IF(K224="Yes",1,IF(K224="Partial",0.5,0)),IF(M224="Current",1,IF(M224="Needs Review",0.5,0)),IF(N224="Yes",1,IF(N224="Partial",0.5,0)),IF(C224&lt;&gt;"",1,0)))</f>
        <v/>
      </c>
    </row>
    <row r="225" customFormat="false" ht="15" hidden="false" customHeight="true" outlineLevel="0" collapsed="false">
      <c r="A225" s="13"/>
      <c r="B225" s="13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5" t="str">
        <f aca="false">IF(COUNTA(A225)=0,"",AVERAGE(IF(K225="Yes",1,IF(K225="Partial",0.5,0)),IF(M225="Current",1,IF(M225="Needs Review",0.5,0)),IF(N225="Yes",1,IF(N225="Partial",0.5,0)),IF(C225&lt;&gt;"",1,0)))</f>
        <v/>
      </c>
    </row>
    <row r="226" customFormat="false" ht="15" hidden="false" customHeight="true" outlineLevel="0" collapsed="false">
      <c r="A226" s="10"/>
      <c r="B226" s="10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2" t="str">
        <f aca="false">IF(COUNTA(A226)=0,"",AVERAGE(IF(K226="Yes",1,IF(K226="Partial",0.5,0)),IF(M226="Current",1,IF(M226="Needs Review",0.5,0)),IF(N226="Yes",1,IF(N226="Partial",0.5,0)),IF(C226&lt;&gt;"",1,0)))</f>
        <v/>
      </c>
    </row>
    <row r="227" customFormat="false" ht="15" hidden="false" customHeight="true" outlineLevel="0" collapsed="false">
      <c r="A227" s="13"/>
      <c r="B227" s="13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5" t="str">
        <f aca="false">IF(COUNTA(A227)=0,"",AVERAGE(IF(K227="Yes",1,IF(K227="Partial",0.5,0)),IF(M227="Current",1,IF(M227="Needs Review",0.5,0)),IF(N227="Yes",1,IF(N227="Partial",0.5,0)),IF(C227&lt;&gt;"",1,0)))</f>
        <v/>
      </c>
    </row>
    <row r="228" customFormat="false" ht="15" hidden="false" customHeight="true" outlineLevel="0" collapsed="false">
      <c r="A228" s="10"/>
      <c r="B228" s="10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2" t="str">
        <f aca="false">IF(COUNTA(A228)=0,"",AVERAGE(IF(K228="Yes",1,IF(K228="Partial",0.5,0)),IF(M228="Current",1,IF(M228="Needs Review",0.5,0)),IF(N228="Yes",1,IF(N228="Partial",0.5,0)),IF(C228&lt;&gt;"",1,0)))</f>
        <v/>
      </c>
    </row>
    <row r="229" customFormat="false" ht="15" hidden="false" customHeight="true" outlineLevel="0" collapsed="false">
      <c r="A229" s="13"/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5" t="str">
        <f aca="false">IF(COUNTA(A229)=0,"",AVERAGE(IF(K229="Yes",1,IF(K229="Partial",0.5,0)),IF(M229="Current",1,IF(M229="Needs Review",0.5,0)),IF(N229="Yes",1,IF(N229="Partial",0.5,0)),IF(C229&lt;&gt;"",1,0)))</f>
        <v/>
      </c>
    </row>
    <row r="230" customFormat="false" ht="15" hidden="false" customHeight="true" outlineLevel="0" collapsed="false">
      <c r="A230" s="10"/>
      <c r="B230" s="10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2" t="str">
        <f aca="false">IF(COUNTA(A230)=0,"",AVERAGE(IF(K230="Yes",1,IF(K230="Partial",0.5,0)),IF(M230="Current",1,IF(M230="Needs Review",0.5,0)),IF(N230="Yes",1,IF(N230="Partial",0.5,0)),IF(C230&lt;&gt;"",1,0)))</f>
        <v/>
      </c>
    </row>
    <row r="231" customFormat="false" ht="15" hidden="false" customHeight="true" outlineLevel="0" collapsed="false">
      <c r="A231" s="13"/>
      <c r="B231" s="13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5" t="str">
        <f aca="false">IF(COUNTA(A231)=0,"",AVERAGE(IF(K231="Yes",1,IF(K231="Partial",0.5,0)),IF(M231="Current",1,IF(M231="Needs Review",0.5,0)),IF(N231="Yes",1,IF(N231="Partial",0.5,0)),IF(C231&lt;&gt;"",1,0)))</f>
        <v/>
      </c>
    </row>
    <row r="232" customFormat="false" ht="15" hidden="false" customHeight="true" outlineLevel="0" collapsed="false">
      <c r="A232" s="10"/>
      <c r="B232" s="10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2" t="str">
        <f aca="false">IF(COUNTA(A232)=0,"",AVERAGE(IF(K232="Yes",1,IF(K232="Partial",0.5,0)),IF(M232="Current",1,IF(M232="Needs Review",0.5,0)),IF(N232="Yes",1,IF(N232="Partial",0.5,0)),IF(C232&lt;&gt;"",1,0)))</f>
        <v/>
      </c>
    </row>
    <row r="233" customFormat="false" ht="15" hidden="false" customHeight="true" outlineLevel="0" collapsed="false">
      <c r="A233" s="13"/>
      <c r="B233" s="13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5" t="str">
        <f aca="false">IF(COUNTA(A233)=0,"",AVERAGE(IF(K233="Yes",1,IF(K233="Partial",0.5,0)),IF(M233="Current",1,IF(M233="Needs Review",0.5,0)),IF(N233="Yes",1,IF(N233="Partial",0.5,0)),IF(C233&lt;&gt;"",1,0)))</f>
        <v/>
      </c>
    </row>
    <row r="234" customFormat="false" ht="15" hidden="false" customHeight="true" outlineLevel="0" collapsed="false">
      <c r="A234" s="10"/>
      <c r="B234" s="10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2" t="str">
        <f aca="false">IF(COUNTA(A234)=0,"",AVERAGE(IF(K234="Yes",1,IF(K234="Partial",0.5,0)),IF(M234="Current",1,IF(M234="Needs Review",0.5,0)),IF(N234="Yes",1,IF(N234="Partial",0.5,0)),IF(C234&lt;&gt;"",1,0)))</f>
        <v/>
      </c>
    </row>
    <row r="235" customFormat="false" ht="15" hidden="false" customHeight="true" outlineLevel="0" collapsed="false">
      <c r="A235" s="13"/>
      <c r="B235" s="13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5" t="str">
        <f aca="false">IF(COUNTA(A235)=0,"",AVERAGE(IF(K235="Yes",1,IF(K235="Partial",0.5,0)),IF(M235="Current",1,IF(M235="Needs Review",0.5,0)),IF(N235="Yes",1,IF(N235="Partial",0.5,0)),IF(C235&lt;&gt;"",1,0)))</f>
        <v/>
      </c>
    </row>
    <row r="236" customFormat="false" ht="15" hidden="false" customHeight="true" outlineLevel="0" collapsed="false">
      <c r="A236" s="10"/>
      <c r="B236" s="10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2" t="str">
        <f aca="false">IF(COUNTA(A236)=0,"",AVERAGE(IF(K236="Yes",1,IF(K236="Partial",0.5,0)),IF(M236="Current",1,IF(M236="Needs Review",0.5,0)),IF(N236="Yes",1,IF(N236="Partial",0.5,0)),IF(C236&lt;&gt;"",1,0)))</f>
        <v/>
      </c>
    </row>
    <row r="237" customFormat="false" ht="15" hidden="false" customHeight="true" outlineLevel="0" collapsed="false">
      <c r="A237" s="13"/>
      <c r="B237" s="13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5" t="str">
        <f aca="false">IF(COUNTA(A237)=0,"",AVERAGE(IF(K237="Yes",1,IF(K237="Partial",0.5,0)),IF(M237="Current",1,IF(M237="Needs Review",0.5,0)),IF(N237="Yes",1,IF(N237="Partial",0.5,0)),IF(C237&lt;&gt;"",1,0)))</f>
        <v/>
      </c>
    </row>
    <row r="238" customFormat="false" ht="15" hidden="false" customHeight="true" outlineLevel="0" collapsed="false">
      <c r="A238" s="10"/>
      <c r="B238" s="10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2" t="str">
        <f aca="false">IF(COUNTA(A238)=0,"",AVERAGE(IF(K238="Yes",1,IF(K238="Partial",0.5,0)),IF(M238="Current",1,IF(M238="Needs Review",0.5,0)),IF(N238="Yes",1,IF(N238="Partial",0.5,0)),IF(C238&lt;&gt;"",1,0)))</f>
        <v/>
      </c>
    </row>
    <row r="239" customFormat="false" ht="15" hidden="false" customHeight="true" outlineLevel="0" collapsed="false">
      <c r="A239" s="13"/>
      <c r="B239" s="13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5" t="str">
        <f aca="false">IF(COUNTA(A239)=0,"",AVERAGE(IF(K239="Yes",1,IF(K239="Partial",0.5,0)),IF(M239="Current",1,IF(M239="Needs Review",0.5,0)),IF(N239="Yes",1,IF(N239="Partial",0.5,0)),IF(C239&lt;&gt;"",1,0)))</f>
        <v/>
      </c>
    </row>
    <row r="240" customFormat="false" ht="15" hidden="false" customHeight="true" outlineLevel="0" collapsed="false">
      <c r="A240" s="10"/>
      <c r="B240" s="10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2" t="str">
        <f aca="false">IF(COUNTA(A240)=0,"",AVERAGE(IF(K240="Yes",1,IF(K240="Partial",0.5,0)),IF(M240="Current",1,IF(M240="Needs Review",0.5,0)),IF(N240="Yes",1,IF(N240="Partial",0.5,0)),IF(C240&lt;&gt;"",1,0)))</f>
        <v/>
      </c>
    </row>
    <row r="241" customFormat="false" ht="15" hidden="false" customHeight="true" outlineLevel="0" collapsed="false">
      <c r="A241" s="13"/>
      <c r="B241" s="13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5" t="str">
        <f aca="false">IF(COUNTA(A241)=0,"",AVERAGE(IF(K241="Yes",1,IF(K241="Partial",0.5,0)),IF(M241="Current",1,IF(M241="Needs Review",0.5,0)),IF(N241="Yes",1,IF(N241="Partial",0.5,0)),IF(C241&lt;&gt;"",1,0)))</f>
        <v/>
      </c>
    </row>
    <row r="242" customFormat="false" ht="15" hidden="false" customHeight="true" outlineLevel="0" collapsed="false">
      <c r="A242" s="10"/>
      <c r="B242" s="10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2" t="str">
        <f aca="false">IF(COUNTA(A242)=0,"",AVERAGE(IF(K242="Yes",1,IF(K242="Partial",0.5,0)),IF(M242="Current",1,IF(M242="Needs Review",0.5,0)),IF(N242="Yes",1,IF(N242="Partial",0.5,0)),IF(C242&lt;&gt;"",1,0)))</f>
        <v/>
      </c>
    </row>
    <row r="243" customFormat="false" ht="15" hidden="false" customHeight="true" outlineLevel="0" collapsed="false">
      <c r="A243" s="13"/>
      <c r="B243" s="13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5" t="str">
        <f aca="false">IF(COUNTA(A243)=0,"",AVERAGE(IF(K243="Yes",1,IF(K243="Partial",0.5,0)),IF(M243="Current",1,IF(M243="Needs Review",0.5,0)),IF(N243="Yes",1,IF(N243="Partial",0.5,0)),IF(C243&lt;&gt;"",1,0)))</f>
        <v/>
      </c>
    </row>
    <row r="244" customFormat="false" ht="15" hidden="false" customHeight="true" outlineLevel="0" collapsed="false">
      <c r="A244" s="10"/>
      <c r="B244" s="10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2" t="str">
        <f aca="false">IF(COUNTA(A244)=0,"",AVERAGE(IF(K244="Yes",1,IF(K244="Partial",0.5,0)),IF(M244="Current",1,IF(M244="Needs Review",0.5,0)),IF(N244="Yes",1,IF(N244="Partial",0.5,0)),IF(C244&lt;&gt;"",1,0)))</f>
        <v/>
      </c>
    </row>
    <row r="245" customFormat="false" ht="15" hidden="false" customHeight="true" outlineLevel="0" collapsed="false">
      <c r="A245" s="13"/>
      <c r="B245" s="13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5" t="str">
        <f aca="false">IF(COUNTA(A245)=0,"",AVERAGE(IF(K245="Yes",1,IF(K245="Partial",0.5,0)),IF(M245="Current",1,IF(M245="Needs Review",0.5,0)),IF(N245="Yes",1,IF(N245="Partial",0.5,0)),IF(C245&lt;&gt;"",1,0)))</f>
        <v/>
      </c>
    </row>
    <row r="246" customFormat="false" ht="15" hidden="false" customHeight="true" outlineLevel="0" collapsed="false">
      <c r="A246" s="10"/>
      <c r="B246" s="10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2" t="str">
        <f aca="false">IF(COUNTA(A246)=0,"",AVERAGE(IF(K246="Yes",1,IF(K246="Partial",0.5,0)),IF(M246="Current",1,IF(M246="Needs Review",0.5,0)),IF(N246="Yes",1,IF(N246="Partial",0.5,0)),IF(C246&lt;&gt;"",1,0)))</f>
        <v/>
      </c>
    </row>
    <row r="247" customFormat="false" ht="15" hidden="false" customHeight="true" outlineLevel="0" collapsed="false">
      <c r="A247" s="13"/>
      <c r="B247" s="13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5" t="str">
        <f aca="false">IF(COUNTA(A247)=0,"",AVERAGE(IF(K247="Yes",1,IF(K247="Partial",0.5,0)),IF(M247="Current",1,IF(M247="Needs Review",0.5,0)),IF(N247="Yes",1,IF(N247="Partial",0.5,0)),IF(C247&lt;&gt;"",1,0)))</f>
        <v/>
      </c>
    </row>
    <row r="248" customFormat="false" ht="15" hidden="false" customHeight="true" outlineLevel="0" collapsed="false">
      <c r="A248" s="10"/>
      <c r="B248" s="10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2" t="str">
        <f aca="false">IF(COUNTA(A248)=0,"",AVERAGE(IF(K248="Yes",1,IF(K248="Partial",0.5,0)),IF(M248="Current",1,IF(M248="Needs Review",0.5,0)),IF(N248="Yes",1,IF(N248="Partial",0.5,0)),IF(C248&lt;&gt;"",1,0)))</f>
        <v/>
      </c>
    </row>
    <row r="249" customFormat="false" ht="15" hidden="false" customHeight="true" outlineLevel="0" collapsed="false">
      <c r="A249" s="13"/>
      <c r="B249" s="13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5" t="str">
        <f aca="false">IF(COUNTA(A249)=0,"",AVERAGE(IF(K249="Yes",1,IF(K249="Partial",0.5,0)),IF(M249="Current",1,IF(M249="Needs Review",0.5,0)),IF(N249="Yes",1,IF(N249="Partial",0.5,0)),IF(C249&lt;&gt;"",1,0)))</f>
        <v/>
      </c>
    </row>
    <row r="250" customFormat="false" ht="15" hidden="false" customHeight="true" outlineLevel="0" collapsed="false">
      <c r="A250" s="10"/>
      <c r="B250" s="10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2" t="str">
        <f aca="false">IF(COUNTA(A250)=0,"",AVERAGE(IF(K250="Yes",1,IF(K250="Partial",0.5,0)),IF(M250="Current",1,IF(M250="Needs Review",0.5,0)),IF(N250="Yes",1,IF(N250="Partial",0.5,0)),IF(C250&lt;&gt;"",1,0)))</f>
        <v/>
      </c>
    </row>
    <row r="251" customFormat="false" ht="15" hidden="false" customHeight="true" outlineLevel="0" collapsed="false">
      <c r="A251" s="13"/>
      <c r="B251" s="13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5" t="str">
        <f aca="false">IF(COUNTA(A251)=0,"",AVERAGE(IF(K251="Yes",1,IF(K251="Partial",0.5,0)),IF(M251="Current",1,IF(M251="Needs Review",0.5,0)),IF(N251="Yes",1,IF(N251="Partial",0.5,0)),IF(C251&lt;&gt;"",1,0)))</f>
        <v/>
      </c>
    </row>
    <row r="252" customFormat="false" ht="15" hidden="false" customHeight="true" outlineLevel="0" collapsed="false">
      <c r="A252" s="10"/>
      <c r="B252" s="10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2" t="str">
        <f aca="false">IF(COUNTA(A252)=0,"",AVERAGE(IF(K252="Yes",1,IF(K252="Partial",0.5,0)),IF(M252="Current",1,IF(M252="Needs Review",0.5,0)),IF(N252="Yes",1,IF(N252="Partial",0.5,0)),IF(C252&lt;&gt;"",1,0)))</f>
        <v/>
      </c>
    </row>
    <row r="253" customFormat="false" ht="15" hidden="false" customHeight="true" outlineLevel="0" collapsed="false">
      <c r="A253" s="13"/>
      <c r="B253" s="13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5" t="str">
        <f aca="false">IF(COUNTA(A253)=0,"",AVERAGE(IF(K253="Yes",1,IF(K253="Partial",0.5,0)),IF(M253="Current",1,IF(M253="Needs Review",0.5,0)),IF(N253="Yes",1,IF(N253="Partial",0.5,0)),IF(C253&lt;&gt;"",1,0)))</f>
        <v/>
      </c>
    </row>
    <row r="254" customFormat="false" ht="15" hidden="false" customHeight="true" outlineLevel="0" collapsed="false">
      <c r="A254" s="10"/>
      <c r="B254" s="10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2" t="str">
        <f aca="false">IF(COUNTA(A254)=0,"",AVERAGE(IF(K254="Yes",1,IF(K254="Partial",0.5,0)),IF(M254="Current",1,IF(M254="Needs Review",0.5,0)),IF(N254="Yes",1,IF(N254="Partial",0.5,0)),IF(C254&lt;&gt;"",1,0)))</f>
        <v/>
      </c>
    </row>
    <row r="255" customFormat="false" ht="15" hidden="false" customHeight="true" outlineLevel="0" collapsed="false">
      <c r="A255" s="13"/>
      <c r="B255" s="13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5" t="str">
        <f aca="false">IF(COUNTA(A255)=0,"",AVERAGE(IF(K255="Yes",1,IF(K255="Partial",0.5,0)),IF(M255="Current",1,IF(M255="Needs Review",0.5,0)),IF(N255="Yes",1,IF(N255="Partial",0.5,0)),IF(C255&lt;&gt;"",1,0)))</f>
        <v/>
      </c>
    </row>
    <row r="256" customFormat="false" ht="15" hidden="false" customHeight="true" outlineLevel="0" collapsed="false">
      <c r="A256" s="10"/>
      <c r="B256" s="10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2" t="str">
        <f aca="false">IF(COUNTA(A256)=0,"",AVERAGE(IF(K256="Yes",1,IF(K256="Partial",0.5,0)),IF(M256="Current",1,IF(M256="Needs Review",0.5,0)),IF(N256="Yes",1,IF(N256="Partial",0.5,0)),IF(C256&lt;&gt;"",1,0)))</f>
        <v/>
      </c>
    </row>
    <row r="257" customFormat="false" ht="15" hidden="false" customHeight="true" outlineLevel="0" collapsed="false">
      <c r="A257" s="13"/>
      <c r="B257" s="13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5" t="str">
        <f aca="false">IF(COUNTA(A257)=0,"",AVERAGE(IF(K257="Yes",1,IF(K257="Partial",0.5,0)),IF(M257="Current",1,IF(M257="Needs Review",0.5,0)),IF(N257="Yes",1,IF(N257="Partial",0.5,0)),IF(C257&lt;&gt;"",1,0)))</f>
        <v/>
      </c>
    </row>
    <row r="258" customFormat="false" ht="15" hidden="false" customHeight="true" outlineLevel="0" collapsed="false">
      <c r="A258" s="10"/>
      <c r="B258" s="10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2" t="str">
        <f aca="false">IF(COUNTA(A258)=0,"",AVERAGE(IF(K258="Yes",1,IF(K258="Partial",0.5,0)),IF(M258="Current",1,IF(M258="Needs Review",0.5,0)),IF(N258="Yes",1,IF(N258="Partial",0.5,0)),IF(C258&lt;&gt;"",1,0)))</f>
        <v/>
      </c>
    </row>
    <row r="259" customFormat="false" ht="15" hidden="false" customHeight="true" outlineLevel="0" collapsed="false">
      <c r="A259" s="13"/>
      <c r="B259" s="13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5" t="str">
        <f aca="false">IF(COUNTA(A259)=0,"",AVERAGE(IF(K259="Yes",1,IF(K259="Partial",0.5,0)),IF(M259="Current",1,IF(M259="Needs Review",0.5,0)),IF(N259="Yes",1,IF(N259="Partial",0.5,0)),IF(C259&lt;&gt;"",1,0)))</f>
        <v/>
      </c>
    </row>
    <row r="260" customFormat="false" ht="15" hidden="false" customHeight="true" outlineLevel="0" collapsed="false">
      <c r="A260" s="10"/>
      <c r="B260" s="10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2" t="str">
        <f aca="false">IF(COUNTA(A260)=0,"",AVERAGE(IF(K260="Yes",1,IF(K260="Partial",0.5,0)),IF(M260="Current",1,IF(M260="Needs Review",0.5,0)),IF(N260="Yes",1,IF(N260="Partial",0.5,0)),IF(C260&lt;&gt;"",1,0)))</f>
        <v/>
      </c>
    </row>
    <row r="261" customFormat="false" ht="15" hidden="false" customHeight="true" outlineLevel="0" collapsed="false">
      <c r="A261" s="13"/>
      <c r="B261" s="13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5" t="str">
        <f aca="false">IF(COUNTA(A261)=0,"",AVERAGE(IF(K261="Yes",1,IF(K261="Partial",0.5,0)),IF(M261="Current",1,IF(M261="Needs Review",0.5,0)),IF(N261="Yes",1,IF(N261="Partial",0.5,0)),IF(C261&lt;&gt;"",1,0)))</f>
        <v/>
      </c>
    </row>
    <row r="262" customFormat="false" ht="15" hidden="false" customHeight="true" outlineLevel="0" collapsed="false">
      <c r="A262" s="10"/>
      <c r="B262" s="10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2" t="str">
        <f aca="false">IF(COUNTA(A262)=0,"",AVERAGE(IF(K262="Yes",1,IF(K262="Partial",0.5,0)),IF(M262="Current",1,IF(M262="Needs Review",0.5,0)),IF(N262="Yes",1,IF(N262="Partial",0.5,0)),IF(C262&lt;&gt;"",1,0)))</f>
        <v/>
      </c>
    </row>
    <row r="263" customFormat="false" ht="15" hidden="false" customHeight="true" outlineLevel="0" collapsed="false">
      <c r="A263" s="13"/>
      <c r="B263" s="13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5" t="str">
        <f aca="false">IF(COUNTA(A263)=0,"",AVERAGE(IF(K263="Yes",1,IF(K263="Partial",0.5,0)),IF(M263="Current",1,IF(M263="Needs Review",0.5,0)),IF(N263="Yes",1,IF(N263="Partial",0.5,0)),IF(C263&lt;&gt;"",1,0)))</f>
        <v/>
      </c>
    </row>
    <row r="264" customFormat="false" ht="15" hidden="false" customHeight="true" outlineLevel="0" collapsed="false">
      <c r="A264" s="10"/>
      <c r="B264" s="10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2" t="str">
        <f aca="false">IF(COUNTA(A264)=0,"",AVERAGE(IF(K264="Yes",1,IF(K264="Partial",0.5,0)),IF(M264="Current",1,IF(M264="Needs Review",0.5,0)),IF(N264="Yes",1,IF(N264="Partial",0.5,0)),IF(C264&lt;&gt;"",1,0)))</f>
        <v/>
      </c>
    </row>
    <row r="265" customFormat="false" ht="15" hidden="false" customHeight="true" outlineLevel="0" collapsed="false">
      <c r="A265" s="13"/>
      <c r="B265" s="13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5" t="str">
        <f aca="false">IF(COUNTA(A265)=0,"",AVERAGE(IF(K265="Yes",1,IF(K265="Partial",0.5,0)),IF(M265="Current",1,IF(M265="Needs Review",0.5,0)),IF(N265="Yes",1,IF(N265="Partial",0.5,0)),IF(C265&lt;&gt;"",1,0)))</f>
        <v/>
      </c>
    </row>
    <row r="266" customFormat="false" ht="15" hidden="false" customHeight="true" outlineLevel="0" collapsed="false">
      <c r="A266" s="10"/>
      <c r="B266" s="10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2" t="str">
        <f aca="false">IF(COUNTA(A266)=0,"",AVERAGE(IF(K266="Yes",1,IF(K266="Partial",0.5,0)),IF(M266="Current",1,IF(M266="Needs Review",0.5,0)),IF(N266="Yes",1,IF(N266="Partial",0.5,0)),IF(C266&lt;&gt;"",1,0)))</f>
        <v/>
      </c>
    </row>
    <row r="267" customFormat="false" ht="15" hidden="false" customHeight="true" outlineLevel="0" collapsed="false">
      <c r="A267" s="13"/>
      <c r="B267" s="13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5" t="str">
        <f aca="false">IF(COUNTA(A267)=0,"",AVERAGE(IF(K267="Yes",1,IF(K267="Partial",0.5,0)),IF(M267="Current",1,IF(M267="Needs Review",0.5,0)),IF(N267="Yes",1,IF(N267="Partial",0.5,0)),IF(C267&lt;&gt;"",1,0)))</f>
        <v/>
      </c>
    </row>
    <row r="268" customFormat="false" ht="15" hidden="false" customHeight="true" outlineLevel="0" collapsed="false">
      <c r="A268" s="10"/>
      <c r="B268" s="10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2" t="str">
        <f aca="false">IF(COUNTA(A268)=0,"",AVERAGE(IF(K268="Yes",1,IF(K268="Partial",0.5,0)),IF(M268="Current",1,IF(M268="Needs Review",0.5,0)),IF(N268="Yes",1,IF(N268="Partial",0.5,0)),IF(C268&lt;&gt;"",1,0)))</f>
        <v/>
      </c>
    </row>
    <row r="269" customFormat="false" ht="15" hidden="false" customHeight="true" outlineLevel="0" collapsed="false">
      <c r="A269" s="13"/>
      <c r="B269" s="13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5" t="str">
        <f aca="false">IF(COUNTA(A269)=0,"",AVERAGE(IF(K269="Yes",1,IF(K269="Partial",0.5,0)),IF(M269="Current",1,IF(M269="Needs Review",0.5,0)),IF(N269="Yes",1,IF(N269="Partial",0.5,0)),IF(C269&lt;&gt;"",1,0)))</f>
        <v/>
      </c>
    </row>
    <row r="270" customFormat="false" ht="15" hidden="false" customHeight="true" outlineLevel="0" collapsed="false">
      <c r="A270" s="10"/>
      <c r="B270" s="10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2" t="str">
        <f aca="false">IF(COUNTA(A270)=0,"",AVERAGE(IF(K270="Yes",1,IF(K270="Partial",0.5,0)),IF(M270="Current",1,IF(M270="Needs Review",0.5,0)),IF(N270="Yes",1,IF(N270="Partial",0.5,0)),IF(C270&lt;&gt;"",1,0)))</f>
        <v/>
      </c>
    </row>
    <row r="271" customFormat="false" ht="15" hidden="false" customHeight="true" outlineLevel="0" collapsed="false">
      <c r="A271" s="13"/>
      <c r="B271" s="13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5" t="str">
        <f aca="false">IF(COUNTA(A271)=0,"",AVERAGE(IF(K271="Yes",1,IF(K271="Partial",0.5,0)),IF(M271="Current",1,IF(M271="Needs Review",0.5,0)),IF(N271="Yes",1,IF(N271="Partial",0.5,0)),IF(C271&lt;&gt;"",1,0)))</f>
        <v/>
      </c>
    </row>
    <row r="272" customFormat="false" ht="15" hidden="false" customHeight="true" outlineLevel="0" collapsed="false">
      <c r="A272" s="10"/>
      <c r="B272" s="10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2" t="str">
        <f aca="false">IF(COUNTA(A272)=0,"",AVERAGE(IF(K272="Yes",1,IF(K272="Partial",0.5,0)),IF(M272="Current",1,IF(M272="Needs Review",0.5,0)),IF(N272="Yes",1,IF(N272="Partial",0.5,0)),IF(C272&lt;&gt;"",1,0)))</f>
        <v/>
      </c>
    </row>
    <row r="273" customFormat="false" ht="15" hidden="false" customHeight="true" outlineLevel="0" collapsed="false">
      <c r="A273" s="13"/>
      <c r="B273" s="13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5" t="str">
        <f aca="false">IF(COUNTA(A273)=0,"",AVERAGE(IF(K273="Yes",1,IF(K273="Partial",0.5,0)),IF(M273="Current",1,IF(M273="Needs Review",0.5,0)),IF(N273="Yes",1,IF(N273="Partial",0.5,0)),IF(C273&lt;&gt;"",1,0)))</f>
        <v/>
      </c>
    </row>
    <row r="274" customFormat="false" ht="15" hidden="false" customHeight="true" outlineLevel="0" collapsed="false">
      <c r="A274" s="10"/>
      <c r="B274" s="10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2" t="str">
        <f aca="false">IF(COUNTA(A274)=0,"",AVERAGE(IF(K274="Yes",1,IF(K274="Partial",0.5,0)),IF(M274="Current",1,IF(M274="Needs Review",0.5,0)),IF(N274="Yes",1,IF(N274="Partial",0.5,0)),IF(C274&lt;&gt;"",1,0)))</f>
        <v/>
      </c>
    </row>
    <row r="275" customFormat="false" ht="15" hidden="false" customHeight="true" outlineLevel="0" collapsed="false">
      <c r="A275" s="13"/>
      <c r="B275" s="13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5" t="str">
        <f aca="false">IF(COUNTA(A275)=0,"",AVERAGE(IF(K275="Yes",1,IF(K275="Partial",0.5,0)),IF(M275="Current",1,IF(M275="Needs Review",0.5,0)),IF(N275="Yes",1,IF(N275="Partial",0.5,0)),IF(C275&lt;&gt;"",1,0)))</f>
        <v/>
      </c>
    </row>
    <row r="276" customFormat="false" ht="15" hidden="false" customHeight="true" outlineLevel="0" collapsed="false">
      <c r="A276" s="10"/>
      <c r="B276" s="10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2" t="str">
        <f aca="false">IF(COUNTA(A276)=0,"",AVERAGE(IF(K276="Yes",1,IF(K276="Partial",0.5,0)),IF(M276="Current",1,IF(M276="Needs Review",0.5,0)),IF(N276="Yes",1,IF(N276="Partial",0.5,0)),IF(C276&lt;&gt;"",1,0)))</f>
        <v/>
      </c>
    </row>
    <row r="277" customFormat="false" ht="15" hidden="false" customHeight="true" outlineLevel="0" collapsed="false">
      <c r="A277" s="13"/>
      <c r="B277" s="13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5" t="str">
        <f aca="false">IF(COUNTA(A277)=0,"",AVERAGE(IF(K277="Yes",1,IF(K277="Partial",0.5,0)),IF(M277="Current",1,IF(M277="Needs Review",0.5,0)),IF(N277="Yes",1,IF(N277="Partial",0.5,0)),IF(C277&lt;&gt;"",1,0)))</f>
        <v/>
      </c>
    </row>
    <row r="278" customFormat="false" ht="15" hidden="false" customHeight="true" outlineLevel="0" collapsed="false">
      <c r="A278" s="10"/>
      <c r="B278" s="10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2" t="str">
        <f aca="false">IF(COUNTA(A278)=0,"",AVERAGE(IF(K278="Yes",1,IF(K278="Partial",0.5,0)),IF(M278="Current",1,IF(M278="Needs Review",0.5,0)),IF(N278="Yes",1,IF(N278="Partial",0.5,0)),IF(C278&lt;&gt;"",1,0)))</f>
        <v/>
      </c>
    </row>
    <row r="279" customFormat="false" ht="15" hidden="false" customHeight="true" outlineLevel="0" collapsed="false">
      <c r="A279" s="13"/>
      <c r="B279" s="13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5" t="str">
        <f aca="false">IF(COUNTA(A279)=0,"",AVERAGE(IF(K279="Yes",1,IF(K279="Partial",0.5,0)),IF(M279="Current",1,IF(M279="Needs Review",0.5,0)),IF(N279="Yes",1,IF(N279="Partial",0.5,0)),IF(C279&lt;&gt;"",1,0)))</f>
        <v/>
      </c>
    </row>
    <row r="280" customFormat="false" ht="15" hidden="false" customHeight="true" outlineLevel="0" collapsed="false">
      <c r="A280" s="10"/>
      <c r="B280" s="10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2" t="str">
        <f aca="false">IF(COUNTA(A280)=0,"",AVERAGE(IF(K280="Yes",1,IF(K280="Partial",0.5,0)),IF(M280="Current",1,IF(M280="Needs Review",0.5,0)),IF(N280="Yes",1,IF(N280="Partial",0.5,0)),IF(C280&lt;&gt;"",1,0)))</f>
        <v/>
      </c>
    </row>
    <row r="281" customFormat="false" ht="15" hidden="false" customHeight="true" outlineLevel="0" collapsed="false">
      <c r="A281" s="13"/>
      <c r="B281" s="13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5" t="str">
        <f aca="false">IF(COUNTA(A281)=0,"",AVERAGE(IF(K281="Yes",1,IF(K281="Partial",0.5,0)),IF(M281="Current",1,IF(M281="Needs Review",0.5,0)),IF(N281="Yes",1,IF(N281="Partial",0.5,0)),IF(C281&lt;&gt;"",1,0)))</f>
        <v/>
      </c>
    </row>
    <row r="282" customFormat="false" ht="15" hidden="false" customHeight="true" outlineLevel="0" collapsed="false">
      <c r="A282" s="10"/>
      <c r="B282" s="10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2" t="str">
        <f aca="false">IF(COUNTA(A282)=0,"",AVERAGE(IF(K282="Yes",1,IF(K282="Partial",0.5,0)),IF(M282="Current",1,IF(M282="Needs Review",0.5,0)),IF(N282="Yes",1,IF(N282="Partial",0.5,0)),IF(C282&lt;&gt;"",1,0)))</f>
        <v/>
      </c>
    </row>
    <row r="283" customFormat="false" ht="15" hidden="false" customHeight="true" outlineLevel="0" collapsed="false">
      <c r="A283" s="13"/>
      <c r="B283" s="13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5" t="str">
        <f aca="false">IF(COUNTA(A283)=0,"",AVERAGE(IF(K283="Yes",1,IF(K283="Partial",0.5,0)),IF(M283="Current",1,IF(M283="Needs Review",0.5,0)),IF(N283="Yes",1,IF(N283="Partial",0.5,0)),IF(C283&lt;&gt;"",1,0)))</f>
        <v/>
      </c>
    </row>
    <row r="284" customFormat="false" ht="15" hidden="false" customHeight="true" outlineLevel="0" collapsed="false">
      <c r="A284" s="10"/>
      <c r="B284" s="10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2" t="str">
        <f aca="false">IF(COUNTA(A284)=0,"",AVERAGE(IF(K284="Yes",1,IF(K284="Partial",0.5,0)),IF(M284="Current",1,IF(M284="Needs Review",0.5,0)),IF(N284="Yes",1,IF(N284="Partial",0.5,0)),IF(C284&lt;&gt;"",1,0)))</f>
        <v/>
      </c>
    </row>
    <row r="285" customFormat="false" ht="15" hidden="false" customHeight="true" outlineLevel="0" collapsed="false">
      <c r="A285" s="13"/>
      <c r="B285" s="13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5" t="str">
        <f aca="false">IF(COUNTA(A285)=0,"",AVERAGE(IF(K285="Yes",1,IF(K285="Partial",0.5,0)),IF(M285="Current",1,IF(M285="Needs Review",0.5,0)),IF(N285="Yes",1,IF(N285="Partial",0.5,0)),IF(C285&lt;&gt;"",1,0)))</f>
        <v/>
      </c>
    </row>
    <row r="286" customFormat="false" ht="15" hidden="false" customHeight="true" outlineLevel="0" collapsed="false">
      <c r="A286" s="10"/>
      <c r="B286" s="10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2" t="str">
        <f aca="false">IF(COUNTA(A286)=0,"",AVERAGE(IF(K286="Yes",1,IF(K286="Partial",0.5,0)),IF(M286="Current",1,IF(M286="Needs Review",0.5,0)),IF(N286="Yes",1,IF(N286="Partial",0.5,0)),IF(C286&lt;&gt;"",1,0)))</f>
        <v/>
      </c>
    </row>
    <row r="287" customFormat="false" ht="15" hidden="false" customHeight="true" outlineLevel="0" collapsed="false">
      <c r="A287" s="13"/>
      <c r="B287" s="13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5" t="str">
        <f aca="false">IF(COUNTA(A287)=0,"",AVERAGE(IF(K287="Yes",1,IF(K287="Partial",0.5,0)),IF(M287="Current",1,IF(M287="Needs Review",0.5,0)),IF(N287="Yes",1,IF(N287="Partial",0.5,0)),IF(C287&lt;&gt;"",1,0)))</f>
        <v/>
      </c>
    </row>
    <row r="288" customFormat="false" ht="15" hidden="false" customHeight="true" outlineLevel="0" collapsed="false">
      <c r="A288" s="10"/>
      <c r="B288" s="10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2" t="str">
        <f aca="false">IF(COUNTA(A288)=0,"",AVERAGE(IF(K288="Yes",1,IF(K288="Partial",0.5,0)),IF(M288="Current",1,IF(M288="Needs Review",0.5,0)),IF(N288="Yes",1,IF(N288="Partial",0.5,0)),IF(C288&lt;&gt;"",1,0)))</f>
        <v/>
      </c>
    </row>
    <row r="289" customFormat="false" ht="15" hidden="false" customHeight="true" outlineLevel="0" collapsed="false">
      <c r="A289" s="13"/>
      <c r="B289" s="13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5" t="str">
        <f aca="false">IF(COUNTA(A289)=0,"",AVERAGE(IF(K289="Yes",1,IF(K289="Partial",0.5,0)),IF(M289="Current",1,IF(M289="Needs Review",0.5,0)),IF(N289="Yes",1,IF(N289="Partial",0.5,0)),IF(C289&lt;&gt;"",1,0)))</f>
        <v/>
      </c>
    </row>
    <row r="290" customFormat="false" ht="15" hidden="false" customHeight="true" outlineLevel="0" collapsed="false">
      <c r="A290" s="10"/>
      <c r="B290" s="10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2" t="str">
        <f aca="false">IF(COUNTA(A290)=0,"",AVERAGE(IF(K290="Yes",1,IF(K290="Partial",0.5,0)),IF(M290="Current",1,IF(M290="Needs Review",0.5,0)),IF(N290="Yes",1,IF(N290="Partial",0.5,0)),IF(C290&lt;&gt;"",1,0)))</f>
        <v/>
      </c>
    </row>
    <row r="291" customFormat="false" ht="15" hidden="false" customHeight="true" outlineLevel="0" collapsed="false">
      <c r="A291" s="13"/>
      <c r="B291" s="13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5" t="str">
        <f aca="false">IF(COUNTA(A291)=0,"",AVERAGE(IF(K291="Yes",1,IF(K291="Partial",0.5,0)),IF(M291="Current",1,IF(M291="Needs Review",0.5,0)),IF(N291="Yes",1,IF(N291="Partial",0.5,0)),IF(C291&lt;&gt;"",1,0)))</f>
        <v/>
      </c>
    </row>
    <row r="292" customFormat="false" ht="15" hidden="false" customHeight="true" outlineLevel="0" collapsed="false">
      <c r="A292" s="10"/>
      <c r="B292" s="10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2" t="str">
        <f aca="false">IF(COUNTA(A292)=0,"",AVERAGE(IF(K292="Yes",1,IF(K292="Partial",0.5,0)),IF(M292="Current",1,IF(M292="Needs Review",0.5,0)),IF(N292="Yes",1,IF(N292="Partial",0.5,0)),IF(C292&lt;&gt;"",1,0)))</f>
        <v/>
      </c>
    </row>
    <row r="293" customFormat="false" ht="15" hidden="false" customHeight="true" outlineLevel="0" collapsed="false">
      <c r="A293" s="13"/>
      <c r="B293" s="13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5" t="str">
        <f aca="false">IF(COUNTA(A293)=0,"",AVERAGE(IF(K293="Yes",1,IF(K293="Partial",0.5,0)),IF(M293="Current",1,IF(M293="Needs Review",0.5,0)),IF(N293="Yes",1,IF(N293="Partial",0.5,0)),IF(C293&lt;&gt;"",1,0)))</f>
        <v/>
      </c>
    </row>
    <row r="294" customFormat="false" ht="15" hidden="false" customHeight="true" outlineLevel="0" collapsed="false">
      <c r="A294" s="10"/>
      <c r="B294" s="10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2" t="str">
        <f aca="false">IF(COUNTA(A294)=0,"",AVERAGE(IF(K294="Yes",1,IF(K294="Partial",0.5,0)),IF(M294="Current",1,IF(M294="Needs Review",0.5,0)),IF(N294="Yes",1,IF(N294="Partial",0.5,0)),IF(C294&lt;&gt;"",1,0)))</f>
        <v/>
      </c>
    </row>
    <row r="295" customFormat="false" ht="15" hidden="false" customHeight="true" outlineLevel="0" collapsed="false">
      <c r="A295" s="13"/>
      <c r="B295" s="13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5" t="str">
        <f aca="false">IF(COUNTA(A295)=0,"",AVERAGE(IF(K295="Yes",1,IF(K295="Partial",0.5,0)),IF(M295="Current",1,IF(M295="Needs Review",0.5,0)),IF(N295="Yes",1,IF(N295="Partial",0.5,0)),IF(C295&lt;&gt;"",1,0)))</f>
        <v/>
      </c>
    </row>
    <row r="296" customFormat="false" ht="15" hidden="false" customHeight="true" outlineLevel="0" collapsed="false">
      <c r="A296" s="10"/>
      <c r="B296" s="10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2" t="str">
        <f aca="false">IF(COUNTA(A296)=0,"",AVERAGE(IF(K296="Yes",1,IF(K296="Partial",0.5,0)),IF(M296="Current",1,IF(M296="Needs Review",0.5,0)),IF(N296="Yes",1,IF(N296="Partial",0.5,0)),IF(C296&lt;&gt;"",1,0)))</f>
        <v/>
      </c>
    </row>
    <row r="297" customFormat="false" ht="15" hidden="false" customHeight="true" outlineLevel="0" collapsed="false">
      <c r="A297" s="13"/>
      <c r="B297" s="13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5" t="str">
        <f aca="false">IF(COUNTA(A297)=0,"",AVERAGE(IF(K297="Yes",1,IF(K297="Partial",0.5,0)),IF(M297="Current",1,IF(M297="Needs Review",0.5,0)),IF(N297="Yes",1,IF(N297="Partial",0.5,0)),IF(C297&lt;&gt;"",1,0)))</f>
        <v/>
      </c>
    </row>
    <row r="298" customFormat="false" ht="15" hidden="false" customHeight="true" outlineLevel="0" collapsed="false">
      <c r="A298" s="10"/>
      <c r="B298" s="10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2" t="str">
        <f aca="false">IF(COUNTA(A298)=0,"",AVERAGE(IF(K298="Yes",1,IF(K298="Partial",0.5,0)),IF(M298="Current",1,IF(M298="Needs Review",0.5,0)),IF(N298="Yes",1,IF(N298="Partial",0.5,0)),IF(C298&lt;&gt;"",1,0)))</f>
        <v/>
      </c>
    </row>
    <row r="299" customFormat="false" ht="15" hidden="false" customHeight="true" outlineLevel="0" collapsed="false">
      <c r="A299" s="13"/>
      <c r="B299" s="13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5" t="str">
        <f aca="false">IF(COUNTA(A299)=0,"",AVERAGE(IF(K299="Yes",1,IF(K299="Partial",0.5,0)),IF(M299="Current",1,IF(M299="Needs Review",0.5,0)),IF(N299="Yes",1,IF(N299="Partial",0.5,0)),IF(C299&lt;&gt;"",1,0)))</f>
        <v/>
      </c>
    </row>
    <row r="300" customFormat="false" ht="15" hidden="false" customHeight="true" outlineLevel="0" collapsed="false">
      <c r="A300" s="10"/>
      <c r="B300" s="10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2" t="str">
        <f aca="false">IF(COUNTA(A300)=0,"",AVERAGE(IF(K300="Yes",1,IF(K300="Partial",0.5,0)),IF(M300="Current",1,IF(M300="Needs Review",0.5,0)),IF(N300="Yes",1,IF(N300="Partial",0.5,0)),IF(C300&lt;&gt;"",1,0)))</f>
        <v/>
      </c>
    </row>
    <row r="301" customFormat="false" ht="15" hidden="false" customHeight="true" outlineLevel="0" collapsed="false">
      <c r="A301" s="13"/>
      <c r="B301" s="13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5" t="str">
        <f aca="false">IF(COUNTA(A301)=0,"",AVERAGE(IF(K301="Yes",1,IF(K301="Partial",0.5,0)),IF(M301="Current",1,IF(M301="Needs Review",0.5,0)),IF(N301="Yes",1,IF(N301="Partial",0.5,0)),IF(C301&lt;&gt;"",1,0)))</f>
        <v/>
      </c>
    </row>
    <row r="302" customFormat="false" ht="15" hidden="false" customHeight="true" outlineLevel="0" collapsed="false">
      <c r="A302" s="10"/>
      <c r="B302" s="10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2" t="str">
        <f aca="false">IF(COUNTA(A302)=0,"",AVERAGE(IF(K302="Yes",1,IF(K302="Partial",0.5,0)),IF(M302="Current",1,IF(M302="Needs Review",0.5,0)),IF(N302="Yes",1,IF(N302="Partial",0.5,0)),IF(C302&lt;&gt;"",1,0)))</f>
        <v/>
      </c>
    </row>
    <row r="303" customFormat="false" ht="15" hidden="false" customHeight="true" outlineLevel="0" collapsed="false">
      <c r="A303" s="13"/>
      <c r="B303" s="13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5" t="str">
        <f aca="false">IF(COUNTA(A303)=0,"",AVERAGE(IF(K303="Yes",1,IF(K303="Partial",0.5,0)),IF(M303="Current",1,IF(M303="Needs Review",0.5,0)),IF(N303="Yes",1,IF(N303="Partial",0.5,0)),IF(C303&lt;&gt;"",1,0)))</f>
        <v/>
      </c>
    </row>
    <row r="304" customFormat="false" ht="15" hidden="false" customHeight="true" outlineLevel="0" collapsed="false">
      <c r="A304" s="10"/>
      <c r="B304" s="10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2" t="str">
        <f aca="false">IF(COUNTA(A304)=0,"",AVERAGE(IF(K304="Yes",1,IF(K304="Partial",0.5,0)),IF(M304="Current",1,IF(M304="Needs Review",0.5,0)),IF(N304="Yes",1,IF(N304="Partial",0.5,0)),IF(C304&lt;&gt;"",1,0)))</f>
        <v/>
      </c>
    </row>
    <row r="305" customFormat="false" ht="15" hidden="false" customHeight="true" outlineLevel="0" collapsed="false">
      <c r="A305" s="13"/>
      <c r="B305" s="13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5" t="str">
        <f aca="false">IF(COUNTA(A305)=0,"",AVERAGE(IF(K305="Yes",1,IF(K305="Partial",0.5,0)),IF(M305="Current",1,IF(M305="Needs Review",0.5,0)),IF(N305="Yes",1,IF(N305="Partial",0.5,0)),IF(C305&lt;&gt;"",1,0)))</f>
        <v/>
      </c>
    </row>
    <row r="306" customFormat="false" ht="15" hidden="false" customHeight="true" outlineLevel="0" collapsed="false">
      <c r="A306" s="10"/>
      <c r="B306" s="10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2" t="str">
        <f aca="false">IF(COUNTA(A306)=0,"",AVERAGE(IF(K306="Yes",1,IF(K306="Partial",0.5,0)),IF(M306="Current",1,IF(M306="Needs Review",0.5,0)),IF(N306="Yes",1,IF(N306="Partial",0.5,0)),IF(C306&lt;&gt;"",1,0)))</f>
        <v/>
      </c>
    </row>
    <row r="307" customFormat="false" ht="15" hidden="false" customHeight="true" outlineLevel="0" collapsed="false">
      <c r="A307" s="13"/>
      <c r="B307" s="13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5" t="str">
        <f aca="false">IF(COUNTA(A307)=0,"",AVERAGE(IF(K307="Yes",1,IF(K307="Partial",0.5,0)),IF(M307="Current",1,IF(M307="Needs Review",0.5,0)),IF(N307="Yes",1,IF(N307="Partial",0.5,0)),IF(C307&lt;&gt;"",1,0)))</f>
        <v/>
      </c>
    </row>
    <row r="308" customFormat="false" ht="15" hidden="false" customHeight="true" outlineLevel="0" collapsed="false">
      <c r="A308" s="10"/>
      <c r="B308" s="10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2" t="str">
        <f aca="false">IF(COUNTA(A308)=0,"",AVERAGE(IF(K308="Yes",1,IF(K308="Partial",0.5,0)),IF(M308="Current",1,IF(M308="Needs Review",0.5,0)),IF(N308="Yes",1,IF(N308="Partial",0.5,0)),IF(C308&lt;&gt;"",1,0)))</f>
        <v/>
      </c>
    </row>
    <row r="309" customFormat="false" ht="15" hidden="false" customHeight="true" outlineLevel="0" collapsed="false">
      <c r="A309" s="13"/>
      <c r="B309" s="13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5" t="str">
        <f aca="false">IF(COUNTA(A309)=0,"",AVERAGE(IF(K309="Yes",1,IF(K309="Partial",0.5,0)),IF(M309="Current",1,IF(M309="Needs Review",0.5,0)),IF(N309="Yes",1,IF(N309="Partial",0.5,0)),IF(C309&lt;&gt;"",1,0)))</f>
        <v/>
      </c>
    </row>
    <row r="310" customFormat="false" ht="15" hidden="false" customHeight="true" outlineLevel="0" collapsed="false">
      <c r="A310" s="10"/>
      <c r="B310" s="10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2" t="str">
        <f aca="false">IF(COUNTA(A310)=0,"",AVERAGE(IF(K310="Yes",1,IF(K310="Partial",0.5,0)),IF(M310="Current",1,IF(M310="Needs Review",0.5,0)),IF(N310="Yes",1,IF(N310="Partial",0.5,0)),IF(C310&lt;&gt;"",1,0)))</f>
        <v/>
      </c>
    </row>
    <row r="311" customFormat="false" ht="15" hidden="false" customHeight="true" outlineLevel="0" collapsed="false">
      <c r="A311" s="13"/>
      <c r="B311" s="13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5" t="str">
        <f aca="false">IF(COUNTA(A311)=0,"",AVERAGE(IF(K311="Yes",1,IF(K311="Partial",0.5,0)),IF(M311="Current",1,IF(M311="Needs Review",0.5,0)),IF(N311="Yes",1,IF(N311="Partial",0.5,0)),IF(C311&lt;&gt;"",1,0)))</f>
        <v/>
      </c>
    </row>
    <row r="312" customFormat="false" ht="15" hidden="false" customHeight="true" outlineLevel="0" collapsed="false">
      <c r="A312" s="10"/>
      <c r="B312" s="10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2" t="str">
        <f aca="false">IF(COUNTA(A312)=0,"",AVERAGE(IF(K312="Yes",1,IF(K312="Partial",0.5,0)),IF(M312="Current",1,IF(M312="Needs Review",0.5,0)),IF(N312="Yes",1,IF(N312="Partial",0.5,0)),IF(C312&lt;&gt;"",1,0)))</f>
        <v/>
      </c>
    </row>
    <row r="313" customFormat="false" ht="15" hidden="false" customHeight="true" outlineLevel="0" collapsed="false">
      <c r="A313" s="13"/>
      <c r="B313" s="13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5" t="str">
        <f aca="false">IF(COUNTA(A313)=0,"",AVERAGE(IF(K313="Yes",1,IF(K313="Partial",0.5,0)),IF(M313="Current",1,IF(M313="Needs Review",0.5,0)),IF(N313="Yes",1,IF(N313="Partial",0.5,0)),IF(C313&lt;&gt;"",1,0)))</f>
        <v/>
      </c>
    </row>
    <row r="314" customFormat="false" ht="15" hidden="false" customHeight="true" outlineLevel="0" collapsed="false">
      <c r="A314" s="10"/>
      <c r="B314" s="10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2" t="str">
        <f aca="false">IF(COUNTA(A314)=0,"",AVERAGE(IF(K314="Yes",1,IF(K314="Partial",0.5,0)),IF(M314="Current",1,IF(M314="Needs Review",0.5,0)),IF(N314="Yes",1,IF(N314="Partial",0.5,0)),IF(C314&lt;&gt;"",1,0)))</f>
        <v/>
      </c>
    </row>
    <row r="315" customFormat="false" ht="15" hidden="false" customHeight="true" outlineLevel="0" collapsed="false">
      <c r="A315" s="13"/>
      <c r="B315" s="13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5" t="str">
        <f aca="false">IF(COUNTA(A315)=0,"",AVERAGE(IF(K315="Yes",1,IF(K315="Partial",0.5,0)),IF(M315="Current",1,IF(M315="Needs Review",0.5,0)),IF(N315="Yes",1,IF(N315="Partial",0.5,0)),IF(C315&lt;&gt;"",1,0)))</f>
        <v/>
      </c>
    </row>
    <row r="316" customFormat="false" ht="15" hidden="false" customHeight="true" outlineLevel="0" collapsed="false">
      <c r="A316" s="10"/>
      <c r="B316" s="10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2" t="str">
        <f aca="false">IF(COUNTA(A316)=0,"",AVERAGE(IF(K316="Yes",1,IF(K316="Partial",0.5,0)),IF(M316="Current",1,IF(M316="Needs Review",0.5,0)),IF(N316="Yes",1,IF(N316="Partial",0.5,0)),IF(C316&lt;&gt;"",1,0)))</f>
        <v/>
      </c>
    </row>
    <row r="317" customFormat="false" ht="15" hidden="false" customHeight="true" outlineLevel="0" collapsed="false">
      <c r="A317" s="13"/>
      <c r="B317" s="13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5" t="str">
        <f aca="false">IF(COUNTA(A317)=0,"",AVERAGE(IF(K317="Yes",1,IF(K317="Partial",0.5,0)),IF(M317="Current",1,IF(M317="Needs Review",0.5,0)),IF(N317="Yes",1,IF(N317="Partial",0.5,0)),IF(C317&lt;&gt;"",1,0)))</f>
        <v/>
      </c>
    </row>
    <row r="318" customFormat="false" ht="15" hidden="false" customHeight="true" outlineLevel="0" collapsed="false">
      <c r="A318" s="10"/>
      <c r="B318" s="10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2" t="str">
        <f aca="false">IF(COUNTA(A318)=0,"",AVERAGE(IF(K318="Yes",1,IF(K318="Partial",0.5,0)),IF(M318="Current",1,IF(M318="Needs Review",0.5,0)),IF(N318="Yes",1,IF(N318="Partial",0.5,0)),IF(C318&lt;&gt;"",1,0)))</f>
        <v/>
      </c>
    </row>
    <row r="319" customFormat="false" ht="15" hidden="false" customHeight="true" outlineLevel="0" collapsed="false">
      <c r="A319" s="13"/>
      <c r="B319" s="13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5" t="str">
        <f aca="false">IF(COUNTA(A319)=0,"",AVERAGE(IF(K319="Yes",1,IF(K319="Partial",0.5,0)),IF(M319="Current",1,IF(M319="Needs Review",0.5,0)),IF(N319="Yes",1,IF(N319="Partial",0.5,0)),IF(C319&lt;&gt;"",1,0)))</f>
        <v/>
      </c>
    </row>
    <row r="320" customFormat="false" ht="15" hidden="false" customHeight="true" outlineLevel="0" collapsed="false">
      <c r="A320" s="10"/>
      <c r="B320" s="10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2" t="str">
        <f aca="false">IF(COUNTA(A320)=0,"",AVERAGE(IF(K320="Yes",1,IF(K320="Partial",0.5,0)),IF(M320="Current",1,IF(M320="Needs Review",0.5,0)),IF(N320="Yes",1,IF(N320="Partial",0.5,0)),IF(C320&lt;&gt;"",1,0)))</f>
        <v/>
      </c>
    </row>
    <row r="321" customFormat="false" ht="15" hidden="false" customHeight="true" outlineLevel="0" collapsed="false">
      <c r="A321" s="13"/>
      <c r="B321" s="13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5" t="str">
        <f aca="false">IF(COUNTA(A321)=0,"",AVERAGE(IF(K321="Yes",1,IF(K321="Partial",0.5,0)),IF(M321="Current",1,IF(M321="Needs Review",0.5,0)),IF(N321="Yes",1,IF(N321="Partial",0.5,0)),IF(C321&lt;&gt;"",1,0)))</f>
        <v/>
      </c>
    </row>
    <row r="322" customFormat="false" ht="15" hidden="false" customHeight="true" outlineLevel="0" collapsed="false">
      <c r="A322" s="10"/>
      <c r="B322" s="10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2" t="str">
        <f aca="false">IF(COUNTA(A322)=0,"",AVERAGE(IF(K322="Yes",1,IF(K322="Partial",0.5,0)),IF(M322="Current",1,IF(M322="Needs Review",0.5,0)),IF(N322="Yes",1,IF(N322="Partial",0.5,0)),IF(C322&lt;&gt;"",1,0)))</f>
        <v/>
      </c>
    </row>
    <row r="323" customFormat="false" ht="15" hidden="false" customHeight="true" outlineLevel="0" collapsed="false">
      <c r="A323" s="13"/>
      <c r="B323" s="13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5" t="str">
        <f aca="false">IF(COUNTA(A323)=0,"",AVERAGE(IF(K323="Yes",1,IF(K323="Partial",0.5,0)),IF(M323="Current",1,IF(M323="Needs Review",0.5,0)),IF(N323="Yes",1,IF(N323="Partial",0.5,0)),IF(C323&lt;&gt;"",1,0)))</f>
        <v/>
      </c>
    </row>
    <row r="324" customFormat="false" ht="15" hidden="false" customHeight="true" outlineLevel="0" collapsed="false">
      <c r="A324" s="10"/>
      <c r="B324" s="10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2" t="str">
        <f aca="false">IF(COUNTA(A324)=0,"",AVERAGE(IF(K324="Yes",1,IF(K324="Partial",0.5,0)),IF(M324="Current",1,IF(M324="Needs Review",0.5,0)),IF(N324="Yes",1,IF(N324="Partial",0.5,0)),IF(C324&lt;&gt;"",1,0)))</f>
        <v/>
      </c>
    </row>
    <row r="325" customFormat="false" ht="15" hidden="false" customHeight="true" outlineLevel="0" collapsed="false">
      <c r="A325" s="13"/>
      <c r="B325" s="13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5" t="str">
        <f aca="false">IF(COUNTA(A325)=0,"",AVERAGE(IF(K325="Yes",1,IF(K325="Partial",0.5,0)),IF(M325="Current",1,IF(M325="Needs Review",0.5,0)),IF(N325="Yes",1,IF(N325="Partial",0.5,0)),IF(C325&lt;&gt;"",1,0)))</f>
        <v/>
      </c>
    </row>
    <row r="326" customFormat="false" ht="15" hidden="false" customHeight="true" outlineLevel="0" collapsed="false">
      <c r="A326" s="10"/>
      <c r="B326" s="10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2" t="str">
        <f aca="false">IF(COUNTA(A326)=0,"",AVERAGE(IF(K326="Yes",1,IF(K326="Partial",0.5,0)),IF(M326="Current",1,IF(M326="Needs Review",0.5,0)),IF(N326="Yes",1,IF(N326="Partial",0.5,0)),IF(C326&lt;&gt;"",1,0)))</f>
        <v/>
      </c>
    </row>
    <row r="327" customFormat="false" ht="15" hidden="false" customHeight="true" outlineLevel="0" collapsed="false">
      <c r="A327" s="13"/>
      <c r="B327" s="13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5" t="str">
        <f aca="false">IF(COUNTA(A327)=0,"",AVERAGE(IF(K327="Yes",1,IF(K327="Partial",0.5,0)),IF(M327="Current",1,IF(M327="Needs Review",0.5,0)),IF(N327="Yes",1,IF(N327="Partial",0.5,0)),IF(C327&lt;&gt;"",1,0)))</f>
        <v/>
      </c>
    </row>
    <row r="328" customFormat="false" ht="15" hidden="false" customHeight="true" outlineLevel="0" collapsed="false">
      <c r="A328" s="10"/>
      <c r="B328" s="10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2" t="str">
        <f aca="false">IF(COUNTA(A328)=0,"",AVERAGE(IF(K328="Yes",1,IF(K328="Partial",0.5,0)),IF(M328="Current",1,IF(M328="Needs Review",0.5,0)),IF(N328="Yes",1,IF(N328="Partial",0.5,0)),IF(C328&lt;&gt;"",1,0)))</f>
        <v/>
      </c>
    </row>
    <row r="329" customFormat="false" ht="15" hidden="false" customHeight="true" outlineLevel="0" collapsed="false">
      <c r="A329" s="13"/>
      <c r="B329" s="13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5" t="str">
        <f aca="false">IF(COUNTA(A329)=0,"",AVERAGE(IF(K329="Yes",1,IF(K329="Partial",0.5,0)),IF(M329="Current",1,IF(M329="Needs Review",0.5,0)),IF(N329="Yes",1,IF(N329="Partial",0.5,0)),IF(C329&lt;&gt;"",1,0)))</f>
        <v/>
      </c>
    </row>
    <row r="330" customFormat="false" ht="15" hidden="false" customHeight="true" outlineLevel="0" collapsed="false">
      <c r="A330" s="10"/>
      <c r="B330" s="10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2" t="str">
        <f aca="false">IF(COUNTA(A330)=0,"",AVERAGE(IF(K330="Yes",1,IF(K330="Partial",0.5,0)),IF(M330="Current",1,IF(M330="Needs Review",0.5,0)),IF(N330="Yes",1,IF(N330="Partial",0.5,0)),IF(C330&lt;&gt;"",1,0)))</f>
        <v/>
      </c>
    </row>
    <row r="331" customFormat="false" ht="15" hidden="false" customHeight="true" outlineLevel="0" collapsed="false">
      <c r="A331" s="13"/>
      <c r="B331" s="13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5" t="str">
        <f aca="false">IF(COUNTA(A331)=0,"",AVERAGE(IF(K331="Yes",1,IF(K331="Partial",0.5,0)),IF(M331="Current",1,IF(M331="Needs Review",0.5,0)),IF(N331="Yes",1,IF(N331="Partial",0.5,0)),IF(C331&lt;&gt;"",1,0)))</f>
        <v/>
      </c>
    </row>
    <row r="332" customFormat="false" ht="15" hidden="false" customHeight="true" outlineLevel="0" collapsed="false">
      <c r="A332" s="10"/>
      <c r="B332" s="10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2" t="str">
        <f aca="false">IF(COUNTA(A332)=0,"",AVERAGE(IF(K332="Yes",1,IF(K332="Partial",0.5,0)),IF(M332="Current",1,IF(M332="Needs Review",0.5,0)),IF(N332="Yes",1,IF(N332="Partial",0.5,0)),IF(C332&lt;&gt;"",1,0)))</f>
        <v/>
      </c>
    </row>
    <row r="333" customFormat="false" ht="15" hidden="false" customHeight="true" outlineLevel="0" collapsed="false">
      <c r="A333" s="13"/>
      <c r="B333" s="13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5" t="str">
        <f aca="false">IF(COUNTA(A333)=0,"",AVERAGE(IF(K333="Yes",1,IF(K333="Partial",0.5,0)),IF(M333="Current",1,IF(M333="Needs Review",0.5,0)),IF(N333="Yes",1,IF(N333="Partial",0.5,0)),IF(C333&lt;&gt;"",1,0)))</f>
        <v/>
      </c>
    </row>
    <row r="334" customFormat="false" ht="15" hidden="false" customHeight="true" outlineLevel="0" collapsed="false">
      <c r="A334" s="10"/>
      <c r="B334" s="10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2" t="str">
        <f aca="false">IF(COUNTA(A334)=0,"",AVERAGE(IF(K334="Yes",1,IF(K334="Partial",0.5,0)),IF(M334="Current",1,IF(M334="Needs Review",0.5,0)),IF(N334="Yes",1,IF(N334="Partial",0.5,0)),IF(C334&lt;&gt;"",1,0)))</f>
        <v/>
      </c>
    </row>
    <row r="335" customFormat="false" ht="15" hidden="false" customHeight="true" outlineLevel="0" collapsed="false">
      <c r="A335" s="13"/>
      <c r="B335" s="13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5" t="str">
        <f aca="false">IF(COUNTA(A335)=0,"",AVERAGE(IF(K335="Yes",1,IF(K335="Partial",0.5,0)),IF(M335="Current",1,IF(M335="Needs Review",0.5,0)),IF(N335="Yes",1,IF(N335="Partial",0.5,0)),IF(C335&lt;&gt;"",1,0)))</f>
        <v/>
      </c>
    </row>
    <row r="336" customFormat="false" ht="15" hidden="false" customHeight="true" outlineLevel="0" collapsed="false">
      <c r="A336" s="10"/>
      <c r="B336" s="10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2" t="str">
        <f aca="false">IF(COUNTA(A336)=0,"",AVERAGE(IF(K336="Yes",1,IF(K336="Partial",0.5,0)),IF(M336="Current",1,IF(M336="Needs Review",0.5,0)),IF(N336="Yes",1,IF(N336="Partial",0.5,0)),IF(C336&lt;&gt;"",1,0)))</f>
        <v/>
      </c>
    </row>
    <row r="337" customFormat="false" ht="15" hidden="false" customHeight="true" outlineLevel="0" collapsed="false">
      <c r="A337" s="13"/>
      <c r="B337" s="13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5" t="str">
        <f aca="false">IF(COUNTA(A337)=0,"",AVERAGE(IF(K337="Yes",1,IF(K337="Partial",0.5,0)),IF(M337="Current",1,IF(M337="Needs Review",0.5,0)),IF(N337="Yes",1,IF(N337="Partial",0.5,0)),IF(C337&lt;&gt;"",1,0)))</f>
        <v/>
      </c>
    </row>
    <row r="338" customFormat="false" ht="15" hidden="false" customHeight="true" outlineLevel="0" collapsed="false">
      <c r="A338" s="10"/>
      <c r="B338" s="10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2" t="str">
        <f aca="false">IF(COUNTA(A338)=0,"",AVERAGE(IF(K338="Yes",1,IF(K338="Partial",0.5,0)),IF(M338="Current",1,IF(M338="Needs Review",0.5,0)),IF(N338="Yes",1,IF(N338="Partial",0.5,0)),IF(C338&lt;&gt;"",1,0)))</f>
        <v/>
      </c>
    </row>
    <row r="339" customFormat="false" ht="15" hidden="false" customHeight="true" outlineLevel="0" collapsed="false">
      <c r="A339" s="13"/>
      <c r="B339" s="13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5" t="str">
        <f aca="false">IF(COUNTA(A339)=0,"",AVERAGE(IF(K339="Yes",1,IF(K339="Partial",0.5,0)),IF(M339="Current",1,IF(M339="Needs Review",0.5,0)),IF(N339="Yes",1,IF(N339="Partial",0.5,0)),IF(C339&lt;&gt;"",1,0)))</f>
        <v/>
      </c>
    </row>
    <row r="340" customFormat="false" ht="15" hidden="false" customHeight="true" outlineLevel="0" collapsed="false">
      <c r="A340" s="10"/>
      <c r="B340" s="10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2" t="str">
        <f aca="false">IF(COUNTA(A340)=0,"",AVERAGE(IF(K340="Yes",1,IF(K340="Partial",0.5,0)),IF(M340="Current",1,IF(M340="Needs Review",0.5,0)),IF(N340="Yes",1,IF(N340="Partial",0.5,0)),IF(C340&lt;&gt;"",1,0)))</f>
        <v/>
      </c>
    </row>
    <row r="341" customFormat="false" ht="15" hidden="false" customHeight="true" outlineLevel="0" collapsed="false">
      <c r="A341" s="13"/>
      <c r="B341" s="13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5" t="str">
        <f aca="false">IF(COUNTA(A341)=0,"",AVERAGE(IF(K341="Yes",1,IF(K341="Partial",0.5,0)),IF(M341="Current",1,IF(M341="Needs Review",0.5,0)),IF(N341="Yes",1,IF(N341="Partial",0.5,0)),IF(C341&lt;&gt;"",1,0)))</f>
        <v/>
      </c>
    </row>
    <row r="342" customFormat="false" ht="15" hidden="false" customHeight="true" outlineLevel="0" collapsed="false">
      <c r="A342" s="10"/>
      <c r="B342" s="10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2" t="str">
        <f aca="false">IF(COUNTA(A342)=0,"",AVERAGE(IF(K342="Yes",1,IF(K342="Partial",0.5,0)),IF(M342="Current",1,IF(M342="Needs Review",0.5,0)),IF(N342="Yes",1,IF(N342="Partial",0.5,0)),IF(C342&lt;&gt;"",1,0)))</f>
        <v/>
      </c>
    </row>
    <row r="343" customFormat="false" ht="15" hidden="false" customHeight="true" outlineLevel="0" collapsed="false">
      <c r="A343" s="13"/>
      <c r="B343" s="13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5" t="str">
        <f aca="false">IF(COUNTA(A343)=0,"",AVERAGE(IF(K343="Yes",1,IF(K343="Partial",0.5,0)),IF(M343="Current",1,IF(M343="Needs Review",0.5,0)),IF(N343="Yes",1,IF(N343="Partial",0.5,0)),IF(C343&lt;&gt;"",1,0)))</f>
        <v/>
      </c>
    </row>
    <row r="344" customFormat="false" ht="15" hidden="false" customHeight="true" outlineLevel="0" collapsed="false">
      <c r="A344" s="10"/>
      <c r="B344" s="10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2" t="str">
        <f aca="false">IF(COUNTA(A344)=0,"",AVERAGE(IF(K344="Yes",1,IF(K344="Partial",0.5,0)),IF(M344="Current",1,IF(M344="Needs Review",0.5,0)),IF(N344="Yes",1,IF(N344="Partial",0.5,0)),IF(C344&lt;&gt;"",1,0)))</f>
        <v/>
      </c>
    </row>
    <row r="345" customFormat="false" ht="15" hidden="false" customHeight="true" outlineLevel="0" collapsed="false">
      <c r="A345" s="13"/>
      <c r="B345" s="13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5" t="str">
        <f aca="false">IF(COUNTA(A345)=0,"",AVERAGE(IF(K345="Yes",1,IF(K345="Partial",0.5,0)),IF(M345="Current",1,IF(M345="Needs Review",0.5,0)),IF(N345="Yes",1,IF(N345="Partial",0.5,0)),IF(C345&lt;&gt;"",1,0)))</f>
        <v/>
      </c>
    </row>
    <row r="346" customFormat="false" ht="15" hidden="false" customHeight="true" outlineLevel="0" collapsed="false">
      <c r="A346" s="10"/>
      <c r="B346" s="10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2" t="str">
        <f aca="false">IF(COUNTA(A346)=0,"",AVERAGE(IF(K346="Yes",1,IF(K346="Partial",0.5,0)),IF(M346="Current",1,IF(M346="Needs Review",0.5,0)),IF(N346="Yes",1,IF(N346="Partial",0.5,0)),IF(C346&lt;&gt;"",1,0)))</f>
        <v/>
      </c>
    </row>
    <row r="347" customFormat="false" ht="15" hidden="false" customHeight="true" outlineLevel="0" collapsed="false">
      <c r="A347" s="13"/>
      <c r="B347" s="13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5" t="str">
        <f aca="false">IF(COUNTA(A347)=0,"",AVERAGE(IF(K347="Yes",1,IF(K347="Partial",0.5,0)),IF(M347="Current",1,IF(M347="Needs Review",0.5,0)),IF(N347="Yes",1,IF(N347="Partial",0.5,0)),IF(C347&lt;&gt;"",1,0)))</f>
        <v/>
      </c>
    </row>
    <row r="348" customFormat="false" ht="15" hidden="false" customHeight="true" outlineLevel="0" collapsed="false">
      <c r="A348" s="10"/>
      <c r="B348" s="10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2" t="str">
        <f aca="false">IF(COUNTA(A348)=0,"",AVERAGE(IF(K348="Yes",1,IF(K348="Partial",0.5,0)),IF(M348="Current",1,IF(M348="Needs Review",0.5,0)),IF(N348="Yes",1,IF(N348="Partial",0.5,0)),IF(C348&lt;&gt;"",1,0)))</f>
        <v/>
      </c>
    </row>
    <row r="349" customFormat="false" ht="15" hidden="false" customHeight="true" outlineLevel="0" collapsed="false">
      <c r="A349" s="13"/>
      <c r="B349" s="13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5" t="str">
        <f aca="false">IF(COUNTA(A349)=0,"",AVERAGE(IF(K349="Yes",1,IF(K349="Partial",0.5,0)),IF(M349="Current",1,IF(M349="Needs Review",0.5,0)),IF(N349="Yes",1,IF(N349="Partial",0.5,0)),IF(C349&lt;&gt;"",1,0)))</f>
        <v/>
      </c>
    </row>
    <row r="350" customFormat="false" ht="15" hidden="false" customHeight="true" outlineLevel="0" collapsed="false">
      <c r="A350" s="10"/>
      <c r="B350" s="10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2" t="str">
        <f aca="false">IF(COUNTA(A350)=0,"",AVERAGE(IF(K350="Yes",1,IF(K350="Partial",0.5,0)),IF(M350="Current",1,IF(M350="Needs Review",0.5,0)),IF(N350="Yes",1,IF(N350="Partial",0.5,0)),IF(C350&lt;&gt;"",1,0)))</f>
        <v/>
      </c>
    </row>
    <row r="351" customFormat="false" ht="15" hidden="false" customHeight="true" outlineLevel="0" collapsed="false">
      <c r="A351" s="13"/>
      <c r="B351" s="13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5" t="str">
        <f aca="false">IF(COUNTA(A351)=0,"",AVERAGE(IF(K351="Yes",1,IF(K351="Partial",0.5,0)),IF(M351="Current",1,IF(M351="Needs Review",0.5,0)),IF(N351="Yes",1,IF(N351="Partial",0.5,0)),IF(C351&lt;&gt;"",1,0)))</f>
        <v/>
      </c>
    </row>
    <row r="352" customFormat="false" ht="15" hidden="false" customHeight="true" outlineLevel="0" collapsed="false">
      <c r="A352" s="10"/>
      <c r="B352" s="10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2" t="str">
        <f aca="false">IF(COUNTA(A352)=0,"",AVERAGE(IF(K352="Yes",1,IF(K352="Partial",0.5,0)),IF(M352="Current",1,IF(M352="Needs Review",0.5,0)),IF(N352="Yes",1,IF(N352="Partial",0.5,0)),IF(C352&lt;&gt;"",1,0)))</f>
        <v/>
      </c>
    </row>
    <row r="353" customFormat="false" ht="15" hidden="false" customHeight="true" outlineLevel="0" collapsed="false">
      <c r="A353" s="13"/>
      <c r="B353" s="13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5" t="str">
        <f aca="false">IF(COUNTA(A353)=0,"",AVERAGE(IF(K353="Yes",1,IF(K353="Partial",0.5,0)),IF(M353="Current",1,IF(M353="Needs Review",0.5,0)),IF(N353="Yes",1,IF(N353="Partial",0.5,0)),IF(C353&lt;&gt;"",1,0)))</f>
        <v/>
      </c>
    </row>
    <row r="354" customFormat="false" ht="15" hidden="false" customHeight="true" outlineLevel="0" collapsed="false">
      <c r="A354" s="10"/>
      <c r="B354" s="10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2" t="str">
        <f aca="false">IF(COUNTA(A354)=0,"",AVERAGE(IF(K354="Yes",1,IF(K354="Partial",0.5,0)),IF(M354="Current",1,IF(M354="Needs Review",0.5,0)),IF(N354="Yes",1,IF(N354="Partial",0.5,0)),IF(C354&lt;&gt;"",1,0)))</f>
        <v/>
      </c>
    </row>
    <row r="355" customFormat="false" ht="15" hidden="false" customHeight="true" outlineLevel="0" collapsed="false">
      <c r="A355" s="13"/>
      <c r="B355" s="13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5" t="str">
        <f aca="false">IF(COUNTA(A355)=0,"",AVERAGE(IF(K355="Yes",1,IF(K355="Partial",0.5,0)),IF(M355="Current",1,IF(M355="Needs Review",0.5,0)),IF(N355="Yes",1,IF(N355="Partial",0.5,0)),IF(C355&lt;&gt;"",1,0)))</f>
        <v/>
      </c>
    </row>
    <row r="356" customFormat="false" ht="15" hidden="false" customHeight="true" outlineLevel="0" collapsed="false">
      <c r="A356" s="10"/>
      <c r="B356" s="10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2" t="str">
        <f aca="false">IF(COUNTA(A356)=0,"",AVERAGE(IF(K356="Yes",1,IF(K356="Partial",0.5,0)),IF(M356="Current",1,IF(M356="Needs Review",0.5,0)),IF(N356="Yes",1,IF(N356="Partial",0.5,0)),IF(C356&lt;&gt;"",1,0)))</f>
        <v/>
      </c>
    </row>
    <row r="357" customFormat="false" ht="15" hidden="false" customHeight="true" outlineLevel="0" collapsed="false">
      <c r="A357" s="13"/>
      <c r="B357" s="13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5" t="str">
        <f aca="false">IF(COUNTA(A357)=0,"",AVERAGE(IF(K357="Yes",1,IF(K357="Partial",0.5,0)),IF(M357="Current",1,IF(M357="Needs Review",0.5,0)),IF(N357="Yes",1,IF(N357="Partial",0.5,0)),IF(C357&lt;&gt;"",1,0)))</f>
        <v/>
      </c>
    </row>
    <row r="358" customFormat="false" ht="15" hidden="false" customHeight="true" outlineLevel="0" collapsed="false">
      <c r="A358" s="10"/>
      <c r="B358" s="10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2" t="str">
        <f aca="false">IF(COUNTA(A358)=0,"",AVERAGE(IF(K358="Yes",1,IF(K358="Partial",0.5,0)),IF(M358="Current",1,IF(M358="Needs Review",0.5,0)),IF(N358="Yes",1,IF(N358="Partial",0.5,0)),IF(C358&lt;&gt;"",1,0)))</f>
        <v/>
      </c>
    </row>
    <row r="359" customFormat="false" ht="15" hidden="false" customHeight="true" outlineLevel="0" collapsed="false">
      <c r="A359" s="13"/>
      <c r="B359" s="13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5" t="str">
        <f aca="false">IF(COUNTA(A359)=0,"",AVERAGE(IF(K359="Yes",1,IF(K359="Partial",0.5,0)),IF(M359="Current",1,IF(M359="Needs Review",0.5,0)),IF(N359="Yes",1,IF(N359="Partial",0.5,0)),IF(C359&lt;&gt;"",1,0)))</f>
        <v/>
      </c>
    </row>
    <row r="360" customFormat="false" ht="15" hidden="false" customHeight="true" outlineLevel="0" collapsed="false">
      <c r="A360" s="10"/>
      <c r="B360" s="10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2" t="str">
        <f aca="false">IF(COUNTA(A360)=0,"",AVERAGE(IF(K360="Yes",1,IF(K360="Partial",0.5,0)),IF(M360="Current",1,IF(M360="Needs Review",0.5,0)),IF(N360="Yes",1,IF(N360="Partial",0.5,0)),IF(C360&lt;&gt;"",1,0)))</f>
        <v/>
      </c>
    </row>
    <row r="361" customFormat="false" ht="15" hidden="false" customHeight="true" outlineLevel="0" collapsed="false">
      <c r="A361" s="13"/>
      <c r="B361" s="13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5" t="str">
        <f aca="false">IF(COUNTA(A361)=0,"",AVERAGE(IF(K361="Yes",1,IF(K361="Partial",0.5,0)),IF(M361="Current",1,IF(M361="Needs Review",0.5,0)),IF(N361="Yes",1,IF(N361="Partial",0.5,0)),IF(C361&lt;&gt;"",1,0)))</f>
        <v/>
      </c>
    </row>
    <row r="362" customFormat="false" ht="15" hidden="false" customHeight="true" outlineLevel="0" collapsed="false">
      <c r="A362" s="10"/>
      <c r="B362" s="10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2" t="str">
        <f aca="false">IF(COUNTA(A362)=0,"",AVERAGE(IF(K362="Yes",1,IF(K362="Partial",0.5,0)),IF(M362="Current",1,IF(M362="Needs Review",0.5,0)),IF(N362="Yes",1,IF(N362="Partial",0.5,0)),IF(C362&lt;&gt;"",1,0)))</f>
        <v/>
      </c>
    </row>
    <row r="363" customFormat="false" ht="15" hidden="false" customHeight="true" outlineLevel="0" collapsed="false">
      <c r="A363" s="13"/>
      <c r="B363" s="13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5" t="str">
        <f aca="false">IF(COUNTA(A363)=0,"",AVERAGE(IF(K363="Yes",1,IF(K363="Partial",0.5,0)),IF(M363="Current",1,IF(M363="Needs Review",0.5,0)),IF(N363="Yes",1,IF(N363="Partial",0.5,0)),IF(C363&lt;&gt;"",1,0)))</f>
        <v/>
      </c>
    </row>
    <row r="364" customFormat="false" ht="15" hidden="false" customHeight="true" outlineLevel="0" collapsed="false">
      <c r="A364" s="10"/>
      <c r="B364" s="10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2" t="str">
        <f aca="false">IF(COUNTA(A364)=0,"",AVERAGE(IF(K364="Yes",1,IF(K364="Partial",0.5,0)),IF(M364="Current",1,IF(M364="Needs Review",0.5,0)),IF(N364="Yes",1,IF(N364="Partial",0.5,0)),IF(C364&lt;&gt;"",1,0)))</f>
        <v/>
      </c>
    </row>
    <row r="365" customFormat="false" ht="15" hidden="false" customHeight="true" outlineLevel="0" collapsed="false">
      <c r="A365" s="13"/>
      <c r="B365" s="13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5" t="str">
        <f aca="false">IF(COUNTA(A365)=0,"",AVERAGE(IF(K365="Yes",1,IF(K365="Partial",0.5,0)),IF(M365="Current",1,IF(M365="Needs Review",0.5,0)),IF(N365="Yes",1,IF(N365="Partial",0.5,0)),IF(C365&lt;&gt;"",1,0)))</f>
        <v/>
      </c>
    </row>
    <row r="366" customFormat="false" ht="15" hidden="false" customHeight="true" outlineLevel="0" collapsed="false">
      <c r="A366" s="10"/>
      <c r="B366" s="10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2" t="str">
        <f aca="false">IF(COUNTA(A366)=0,"",AVERAGE(IF(K366="Yes",1,IF(K366="Partial",0.5,0)),IF(M366="Current",1,IF(M366="Needs Review",0.5,0)),IF(N366="Yes",1,IF(N366="Partial",0.5,0)),IF(C366&lt;&gt;"",1,0)))</f>
        <v/>
      </c>
    </row>
    <row r="367" customFormat="false" ht="15" hidden="false" customHeight="true" outlineLevel="0" collapsed="false">
      <c r="A367" s="13"/>
      <c r="B367" s="13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5" t="str">
        <f aca="false">IF(COUNTA(A367)=0,"",AVERAGE(IF(K367="Yes",1,IF(K367="Partial",0.5,0)),IF(M367="Current",1,IF(M367="Needs Review",0.5,0)),IF(N367="Yes",1,IF(N367="Partial",0.5,0)),IF(C367&lt;&gt;"",1,0)))</f>
        <v/>
      </c>
    </row>
    <row r="368" customFormat="false" ht="15" hidden="false" customHeight="true" outlineLevel="0" collapsed="false">
      <c r="A368" s="10"/>
      <c r="B368" s="10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2" t="str">
        <f aca="false">IF(COUNTA(A368)=0,"",AVERAGE(IF(K368="Yes",1,IF(K368="Partial",0.5,0)),IF(M368="Current",1,IF(M368="Needs Review",0.5,0)),IF(N368="Yes",1,IF(N368="Partial",0.5,0)),IF(C368&lt;&gt;"",1,0)))</f>
        <v/>
      </c>
    </row>
    <row r="369" customFormat="false" ht="15" hidden="false" customHeight="true" outlineLevel="0" collapsed="false">
      <c r="A369" s="13"/>
      <c r="B369" s="13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5" t="str">
        <f aca="false">IF(COUNTA(A369)=0,"",AVERAGE(IF(K369="Yes",1,IF(K369="Partial",0.5,0)),IF(M369="Current",1,IF(M369="Needs Review",0.5,0)),IF(N369="Yes",1,IF(N369="Partial",0.5,0)),IF(C369&lt;&gt;"",1,0)))</f>
        <v/>
      </c>
    </row>
    <row r="370" customFormat="false" ht="15" hidden="false" customHeight="true" outlineLevel="0" collapsed="false">
      <c r="A370" s="10"/>
      <c r="B370" s="10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2" t="str">
        <f aca="false">IF(COUNTA(A370)=0,"",AVERAGE(IF(K370="Yes",1,IF(K370="Partial",0.5,0)),IF(M370="Current",1,IF(M370="Needs Review",0.5,0)),IF(N370="Yes",1,IF(N370="Partial",0.5,0)),IF(C370&lt;&gt;"",1,0)))</f>
        <v/>
      </c>
    </row>
    <row r="371" customFormat="false" ht="15" hidden="false" customHeight="true" outlineLevel="0" collapsed="false">
      <c r="A371" s="13"/>
      <c r="B371" s="13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5" t="str">
        <f aca="false">IF(COUNTA(A371)=0,"",AVERAGE(IF(K371="Yes",1,IF(K371="Partial",0.5,0)),IF(M371="Current",1,IF(M371="Needs Review",0.5,0)),IF(N371="Yes",1,IF(N371="Partial",0.5,0)),IF(C371&lt;&gt;"",1,0)))</f>
        <v/>
      </c>
    </row>
    <row r="372" customFormat="false" ht="15" hidden="false" customHeight="true" outlineLevel="0" collapsed="false">
      <c r="A372" s="10"/>
      <c r="B372" s="10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2" t="str">
        <f aca="false">IF(COUNTA(A372)=0,"",AVERAGE(IF(K372="Yes",1,IF(K372="Partial",0.5,0)),IF(M372="Current",1,IF(M372="Needs Review",0.5,0)),IF(N372="Yes",1,IF(N372="Partial",0.5,0)),IF(C372&lt;&gt;"",1,0)))</f>
        <v/>
      </c>
    </row>
    <row r="373" customFormat="false" ht="15" hidden="false" customHeight="true" outlineLevel="0" collapsed="false">
      <c r="A373" s="13"/>
      <c r="B373" s="13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5" t="str">
        <f aca="false">IF(COUNTA(A373)=0,"",AVERAGE(IF(K373="Yes",1,IF(K373="Partial",0.5,0)),IF(M373="Current",1,IF(M373="Needs Review",0.5,0)),IF(N373="Yes",1,IF(N373="Partial",0.5,0)),IF(C373&lt;&gt;"",1,0)))</f>
        <v/>
      </c>
    </row>
    <row r="374" customFormat="false" ht="15" hidden="false" customHeight="true" outlineLevel="0" collapsed="false">
      <c r="A374" s="10"/>
      <c r="B374" s="10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2" t="str">
        <f aca="false">IF(COUNTA(A374)=0,"",AVERAGE(IF(K374="Yes",1,IF(K374="Partial",0.5,0)),IF(M374="Current",1,IF(M374="Needs Review",0.5,0)),IF(N374="Yes",1,IF(N374="Partial",0.5,0)),IF(C374&lt;&gt;"",1,0)))</f>
        <v/>
      </c>
    </row>
    <row r="375" customFormat="false" ht="15" hidden="false" customHeight="true" outlineLevel="0" collapsed="false">
      <c r="A375" s="13"/>
      <c r="B375" s="13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5" t="str">
        <f aca="false">IF(COUNTA(A375)=0,"",AVERAGE(IF(K375="Yes",1,IF(K375="Partial",0.5,0)),IF(M375="Current",1,IF(M375="Needs Review",0.5,0)),IF(N375="Yes",1,IF(N375="Partial",0.5,0)),IF(C375&lt;&gt;"",1,0)))</f>
        <v/>
      </c>
    </row>
    <row r="376" customFormat="false" ht="15" hidden="false" customHeight="true" outlineLevel="0" collapsed="false">
      <c r="A376" s="10"/>
      <c r="B376" s="10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2" t="str">
        <f aca="false">IF(COUNTA(A376)=0,"",AVERAGE(IF(K376="Yes",1,IF(K376="Partial",0.5,0)),IF(M376="Current",1,IF(M376="Needs Review",0.5,0)),IF(N376="Yes",1,IF(N376="Partial",0.5,0)),IF(C376&lt;&gt;"",1,0)))</f>
        <v/>
      </c>
    </row>
    <row r="377" customFormat="false" ht="15" hidden="false" customHeight="true" outlineLevel="0" collapsed="false">
      <c r="A377" s="13"/>
      <c r="B377" s="13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5" t="str">
        <f aca="false">IF(COUNTA(A377)=0,"",AVERAGE(IF(K377="Yes",1,IF(K377="Partial",0.5,0)),IF(M377="Current",1,IF(M377="Needs Review",0.5,0)),IF(N377="Yes",1,IF(N377="Partial",0.5,0)),IF(C377&lt;&gt;"",1,0)))</f>
        <v/>
      </c>
    </row>
    <row r="378" customFormat="false" ht="15" hidden="false" customHeight="true" outlineLevel="0" collapsed="false">
      <c r="A378" s="10"/>
      <c r="B378" s="10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2" t="str">
        <f aca="false">IF(COUNTA(A378)=0,"",AVERAGE(IF(K378="Yes",1,IF(K378="Partial",0.5,0)),IF(M378="Current",1,IF(M378="Needs Review",0.5,0)),IF(N378="Yes",1,IF(N378="Partial",0.5,0)),IF(C378&lt;&gt;"",1,0)))</f>
        <v/>
      </c>
    </row>
    <row r="379" customFormat="false" ht="15" hidden="false" customHeight="true" outlineLevel="0" collapsed="false">
      <c r="A379" s="13"/>
      <c r="B379" s="13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5" t="str">
        <f aca="false">IF(COUNTA(A379)=0,"",AVERAGE(IF(K379="Yes",1,IF(K379="Partial",0.5,0)),IF(M379="Current",1,IF(M379="Needs Review",0.5,0)),IF(N379="Yes",1,IF(N379="Partial",0.5,0)),IF(C379&lt;&gt;"",1,0)))</f>
        <v/>
      </c>
    </row>
    <row r="380" customFormat="false" ht="15" hidden="false" customHeight="true" outlineLevel="0" collapsed="false">
      <c r="A380" s="10"/>
      <c r="B380" s="10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2" t="str">
        <f aca="false">IF(COUNTA(A380)=0,"",AVERAGE(IF(K380="Yes",1,IF(K380="Partial",0.5,0)),IF(M380="Current",1,IF(M380="Needs Review",0.5,0)),IF(N380="Yes",1,IF(N380="Partial",0.5,0)),IF(C380&lt;&gt;"",1,0)))</f>
        <v/>
      </c>
    </row>
    <row r="381" customFormat="false" ht="15" hidden="false" customHeight="true" outlineLevel="0" collapsed="false">
      <c r="A381" s="13"/>
      <c r="B381" s="13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5" t="str">
        <f aca="false">IF(COUNTA(A381)=0,"",AVERAGE(IF(K381="Yes",1,IF(K381="Partial",0.5,0)),IF(M381="Current",1,IF(M381="Needs Review",0.5,0)),IF(N381="Yes",1,IF(N381="Partial",0.5,0)),IF(C381&lt;&gt;"",1,0)))</f>
        <v/>
      </c>
    </row>
    <row r="382" customFormat="false" ht="15" hidden="false" customHeight="true" outlineLevel="0" collapsed="false">
      <c r="A382" s="10"/>
      <c r="B382" s="10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2" t="str">
        <f aca="false">IF(COUNTA(A382)=0,"",AVERAGE(IF(K382="Yes",1,IF(K382="Partial",0.5,0)),IF(M382="Current",1,IF(M382="Needs Review",0.5,0)),IF(N382="Yes",1,IF(N382="Partial",0.5,0)),IF(C382&lt;&gt;"",1,0)))</f>
        <v/>
      </c>
    </row>
    <row r="383" customFormat="false" ht="15" hidden="false" customHeight="true" outlineLevel="0" collapsed="false">
      <c r="A383" s="13"/>
      <c r="B383" s="13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5" t="str">
        <f aca="false">IF(COUNTA(A383)=0,"",AVERAGE(IF(K383="Yes",1,IF(K383="Partial",0.5,0)),IF(M383="Current",1,IF(M383="Needs Review",0.5,0)),IF(N383="Yes",1,IF(N383="Partial",0.5,0)),IF(C383&lt;&gt;"",1,0)))</f>
        <v/>
      </c>
    </row>
    <row r="384" customFormat="false" ht="15" hidden="false" customHeight="true" outlineLevel="0" collapsed="false">
      <c r="A384" s="10"/>
      <c r="B384" s="10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2" t="str">
        <f aca="false">IF(COUNTA(A384)=0,"",AVERAGE(IF(K384="Yes",1,IF(K384="Partial",0.5,0)),IF(M384="Current",1,IF(M384="Needs Review",0.5,0)),IF(N384="Yes",1,IF(N384="Partial",0.5,0)),IF(C384&lt;&gt;"",1,0)))</f>
        <v/>
      </c>
    </row>
    <row r="385" customFormat="false" ht="15" hidden="false" customHeight="true" outlineLevel="0" collapsed="false">
      <c r="A385" s="13"/>
      <c r="B385" s="13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5" t="str">
        <f aca="false">IF(COUNTA(A385)=0,"",AVERAGE(IF(K385="Yes",1,IF(K385="Partial",0.5,0)),IF(M385="Current",1,IF(M385="Needs Review",0.5,0)),IF(N385="Yes",1,IF(N385="Partial",0.5,0)),IF(C385&lt;&gt;"",1,0)))</f>
        <v/>
      </c>
    </row>
    <row r="386" customFormat="false" ht="15" hidden="false" customHeight="true" outlineLevel="0" collapsed="false">
      <c r="A386" s="10"/>
      <c r="B386" s="10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2" t="str">
        <f aca="false">IF(COUNTA(A386)=0,"",AVERAGE(IF(K386="Yes",1,IF(K386="Partial",0.5,0)),IF(M386="Current",1,IF(M386="Needs Review",0.5,0)),IF(N386="Yes",1,IF(N386="Partial",0.5,0)),IF(C386&lt;&gt;"",1,0)))</f>
        <v/>
      </c>
    </row>
    <row r="387" customFormat="false" ht="15" hidden="false" customHeight="true" outlineLevel="0" collapsed="false">
      <c r="A387" s="13"/>
      <c r="B387" s="13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5" t="str">
        <f aca="false">IF(COUNTA(A387)=0,"",AVERAGE(IF(K387="Yes",1,IF(K387="Partial",0.5,0)),IF(M387="Current",1,IF(M387="Needs Review",0.5,0)),IF(N387="Yes",1,IF(N387="Partial",0.5,0)),IF(C387&lt;&gt;"",1,0)))</f>
        <v/>
      </c>
    </row>
    <row r="388" customFormat="false" ht="15" hidden="false" customHeight="true" outlineLevel="0" collapsed="false">
      <c r="A388" s="10"/>
      <c r="B388" s="10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2" t="str">
        <f aca="false">IF(COUNTA(A388)=0,"",AVERAGE(IF(K388="Yes",1,IF(K388="Partial",0.5,0)),IF(M388="Current",1,IF(M388="Needs Review",0.5,0)),IF(N388="Yes",1,IF(N388="Partial",0.5,0)),IF(C388&lt;&gt;"",1,0)))</f>
        <v/>
      </c>
    </row>
    <row r="389" customFormat="false" ht="15" hidden="false" customHeight="true" outlineLevel="0" collapsed="false">
      <c r="A389" s="13"/>
      <c r="B389" s="13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5" t="str">
        <f aca="false">IF(COUNTA(A389)=0,"",AVERAGE(IF(K389="Yes",1,IF(K389="Partial",0.5,0)),IF(M389="Current",1,IF(M389="Needs Review",0.5,0)),IF(N389="Yes",1,IF(N389="Partial",0.5,0)),IF(C389&lt;&gt;"",1,0)))</f>
        <v/>
      </c>
    </row>
    <row r="390" customFormat="false" ht="15" hidden="false" customHeight="true" outlineLevel="0" collapsed="false">
      <c r="A390" s="10"/>
      <c r="B390" s="10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2" t="str">
        <f aca="false">IF(COUNTA(A390)=0,"",AVERAGE(IF(K390="Yes",1,IF(K390="Partial",0.5,0)),IF(M390="Current",1,IF(M390="Needs Review",0.5,0)),IF(N390="Yes",1,IF(N390="Partial",0.5,0)),IF(C390&lt;&gt;"",1,0)))</f>
        <v/>
      </c>
    </row>
    <row r="391" customFormat="false" ht="15" hidden="false" customHeight="true" outlineLevel="0" collapsed="false">
      <c r="A391" s="13"/>
      <c r="B391" s="13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5" t="str">
        <f aca="false">IF(COUNTA(A391)=0,"",AVERAGE(IF(K391="Yes",1,IF(K391="Partial",0.5,0)),IF(M391="Current",1,IF(M391="Needs Review",0.5,0)),IF(N391="Yes",1,IF(N391="Partial",0.5,0)),IF(C391&lt;&gt;"",1,0)))</f>
        <v/>
      </c>
    </row>
    <row r="392" customFormat="false" ht="15" hidden="false" customHeight="true" outlineLevel="0" collapsed="false">
      <c r="A392" s="10"/>
      <c r="B392" s="10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2" t="str">
        <f aca="false">IF(COUNTA(A392)=0,"",AVERAGE(IF(K392="Yes",1,IF(K392="Partial",0.5,0)),IF(M392="Current",1,IF(M392="Needs Review",0.5,0)),IF(N392="Yes",1,IF(N392="Partial",0.5,0)),IF(C392&lt;&gt;"",1,0)))</f>
        <v/>
      </c>
    </row>
    <row r="393" customFormat="false" ht="15" hidden="false" customHeight="true" outlineLevel="0" collapsed="false">
      <c r="A393" s="13"/>
      <c r="B393" s="13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5" t="str">
        <f aca="false">IF(COUNTA(A393)=0,"",AVERAGE(IF(K393="Yes",1,IF(K393="Partial",0.5,0)),IF(M393="Current",1,IF(M393="Needs Review",0.5,0)),IF(N393="Yes",1,IF(N393="Partial",0.5,0)),IF(C393&lt;&gt;"",1,0)))</f>
        <v/>
      </c>
    </row>
    <row r="394" customFormat="false" ht="15" hidden="false" customHeight="true" outlineLevel="0" collapsed="false">
      <c r="A394" s="10"/>
      <c r="B394" s="10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2" t="str">
        <f aca="false">IF(COUNTA(A394)=0,"",AVERAGE(IF(K394="Yes",1,IF(K394="Partial",0.5,0)),IF(M394="Current",1,IF(M394="Needs Review",0.5,0)),IF(N394="Yes",1,IF(N394="Partial",0.5,0)),IF(C394&lt;&gt;"",1,0)))</f>
        <v/>
      </c>
    </row>
    <row r="395" customFormat="false" ht="15" hidden="false" customHeight="true" outlineLevel="0" collapsed="false">
      <c r="A395" s="13"/>
      <c r="B395" s="13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5" t="str">
        <f aca="false">IF(COUNTA(A395)=0,"",AVERAGE(IF(K395="Yes",1,IF(K395="Partial",0.5,0)),IF(M395="Current",1,IF(M395="Needs Review",0.5,0)),IF(N395="Yes",1,IF(N395="Partial",0.5,0)),IF(C395&lt;&gt;"",1,0)))</f>
        <v/>
      </c>
    </row>
    <row r="396" customFormat="false" ht="15" hidden="false" customHeight="true" outlineLevel="0" collapsed="false">
      <c r="A396" s="10"/>
      <c r="B396" s="10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2" t="str">
        <f aca="false">IF(COUNTA(A396)=0,"",AVERAGE(IF(K396="Yes",1,IF(K396="Partial",0.5,0)),IF(M396="Current",1,IF(M396="Needs Review",0.5,0)),IF(N396="Yes",1,IF(N396="Partial",0.5,0)),IF(C396&lt;&gt;"",1,0)))</f>
        <v/>
      </c>
    </row>
    <row r="397" customFormat="false" ht="15" hidden="false" customHeight="true" outlineLevel="0" collapsed="false">
      <c r="A397" s="13"/>
      <c r="B397" s="13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5" t="str">
        <f aca="false">IF(COUNTA(A397)=0,"",AVERAGE(IF(K397="Yes",1,IF(K397="Partial",0.5,0)),IF(M397="Current",1,IF(M397="Needs Review",0.5,0)),IF(N397="Yes",1,IF(N397="Partial",0.5,0)),IF(C397&lt;&gt;"",1,0)))</f>
        <v/>
      </c>
    </row>
    <row r="398" customFormat="false" ht="15" hidden="false" customHeight="true" outlineLevel="0" collapsed="false">
      <c r="A398" s="10"/>
      <c r="B398" s="10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2" t="str">
        <f aca="false">IF(COUNTA(A398)=0,"",AVERAGE(IF(K398="Yes",1,IF(K398="Partial",0.5,0)),IF(M398="Current",1,IF(M398="Needs Review",0.5,0)),IF(N398="Yes",1,IF(N398="Partial",0.5,0)),IF(C398&lt;&gt;"",1,0)))</f>
        <v/>
      </c>
    </row>
    <row r="399" customFormat="false" ht="15" hidden="false" customHeight="true" outlineLevel="0" collapsed="false">
      <c r="A399" s="13"/>
      <c r="B399" s="13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5" t="str">
        <f aca="false">IF(COUNTA(A399)=0,"",AVERAGE(IF(K399="Yes",1,IF(K399="Partial",0.5,0)),IF(M399="Current",1,IF(M399="Needs Review",0.5,0)),IF(N399="Yes",1,IF(N399="Partial",0.5,0)),IF(C399&lt;&gt;"",1,0)))</f>
        <v/>
      </c>
    </row>
    <row r="400" customFormat="false" ht="15" hidden="false" customHeight="true" outlineLevel="0" collapsed="false">
      <c r="A400" s="10"/>
      <c r="B400" s="10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2" t="str">
        <f aca="false">IF(COUNTA(A400)=0,"",AVERAGE(IF(K400="Yes",1,IF(K400="Partial",0.5,0)),IF(M400="Current",1,IF(M400="Needs Review",0.5,0)),IF(N400="Yes",1,IF(N400="Partial",0.5,0)),IF(C400&lt;&gt;"",1,0)))</f>
        <v/>
      </c>
    </row>
    <row r="401" customFormat="false" ht="15" hidden="false" customHeight="true" outlineLevel="0" collapsed="false">
      <c r="A401" s="13"/>
      <c r="B401" s="13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5" t="str">
        <f aca="false">IF(COUNTA(A401)=0,"",AVERAGE(IF(K401="Yes",1,IF(K401="Partial",0.5,0)),IF(M401="Current",1,IF(M401="Needs Review",0.5,0)),IF(N401="Yes",1,IF(N401="Partial",0.5,0)),IF(C401&lt;&gt;"",1,0)))</f>
        <v/>
      </c>
    </row>
    <row r="402" customFormat="false" ht="15" hidden="false" customHeight="true" outlineLevel="0" collapsed="false">
      <c r="A402" s="10"/>
      <c r="B402" s="10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2" t="str">
        <f aca="false">IF(COUNTA(A402)=0,"",AVERAGE(IF(K402="Yes",1,IF(K402="Partial",0.5,0)),IF(M402="Current",1,IF(M402="Needs Review",0.5,0)),IF(N402="Yes",1,IF(N402="Partial",0.5,0)),IF(C402&lt;&gt;"",1,0)))</f>
        <v/>
      </c>
    </row>
    <row r="403" customFormat="false" ht="15" hidden="false" customHeight="true" outlineLevel="0" collapsed="false">
      <c r="A403" s="13"/>
      <c r="B403" s="13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5" t="str">
        <f aca="false">IF(COUNTA(A403)=0,"",AVERAGE(IF(K403="Yes",1,IF(K403="Partial",0.5,0)),IF(M403="Current",1,IF(M403="Needs Review",0.5,0)),IF(N403="Yes",1,IF(N403="Partial",0.5,0)),IF(C403&lt;&gt;"",1,0)))</f>
        <v/>
      </c>
    </row>
    <row r="404" customFormat="false" ht="15" hidden="false" customHeight="true" outlineLevel="0" collapsed="false">
      <c r="A404" s="10"/>
      <c r="B404" s="10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2" t="str">
        <f aca="false">IF(COUNTA(A404)=0,"",AVERAGE(IF(K404="Yes",1,IF(K404="Partial",0.5,0)),IF(M404="Current",1,IF(M404="Needs Review",0.5,0)),IF(N404="Yes",1,IF(N404="Partial",0.5,0)),IF(C404&lt;&gt;"",1,0)))</f>
        <v/>
      </c>
    </row>
    <row r="405" customFormat="false" ht="15" hidden="false" customHeight="true" outlineLevel="0" collapsed="false">
      <c r="A405" s="13"/>
      <c r="B405" s="13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5" t="str">
        <f aca="false">IF(COUNTA(A405)=0,"",AVERAGE(IF(K405="Yes",1,IF(K405="Partial",0.5,0)),IF(M405="Current",1,IF(M405="Needs Review",0.5,0)),IF(N405="Yes",1,IF(N405="Partial",0.5,0)),IF(C405&lt;&gt;"",1,0)))</f>
        <v/>
      </c>
    </row>
    <row r="406" customFormat="false" ht="15" hidden="false" customHeight="true" outlineLevel="0" collapsed="false">
      <c r="A406" s="10"/>
      <c r="B406" s="10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2" t="str">
        <f aca="false">IF(COUNTA(A406)=0,"",AVERAGE(IF(K406="Yes",1,IF(K406="Partial",0.5,0)),IF(M406="Current",1,IF(M406="Needs Review",0.5,0)),IF(N406="Yes",1,IF(N406="Partial",0.5,0)),IF(C406&lt;&gt;"",1,0)))</f>
        <v/>
      </c>
    </row>
    <row r="407" customFormat="false" ht="15" hidden="false" customHeight="true" outlineLevel="0" collapsed="false">
      <c r="A407" s="13"/>
      <c r="B407" s="13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5" t="str">
        <f aca="false">IF(COUNTA(A407)=0,"",AVERAGE(IF(K407="Yes",1,IF(K407="Partial",0.5,0)),IF(M407="Current",1,IF(M407="Needs Review",0.5,0)),IF(N407="Yes",1,IF(N407="Partial",0.5,0)),IF(C407&lt;&gt;"",1,0)))</f>
        <v/>
      </c>
    </row>
    <row r="408" customFormat="false" ht="15" hidden="false" customHeight="true" outlineLevel="0" collapsed="false">
      <c r="A408" s="10"/>
      <c r="B408" s="10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2" t="str">
        <f aca="false">IF(COUNTA(A408)=0,"",AVERAGE(IF(K408="Yes",1,IF(K408="Partial",0.5,0)),IF(M408="Current",1,IF(M408="Needs Review",0.5,0)),IF(N408="Yes",1,IF(N408="Partial",0.5,0)),IF(C408&lt;&gt;"",1,0)))</f>
        <v/>
      </c>
    </row>
    <row r="409" customFormat="false" ht="15" hidden="false" customHeight="true" outlineLevel="0" collapsed="false">
      <c r="A409" s="13"/>
      <c r="B409" s="13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5" t="str">
        <f aca="false">IF(COUNTA(A409)=0,"",AVERAGE(IF(K409="Yes",1,IF(K409="Partial",0.5,0)),IF(M409="Current",1,IF(M409="Needs Review",0.5,0)),IF(N409="Yes",1,IF(N409="Partial",0.5,0)),IF(C409&lt;&gt;"",1,0)))</f>
        <v/>
      </c>
    </row>
    <row r="410" customFormat="false" ht="15" hidden="false" customHeight="true" outlineLevel="0" collapsed="false">
      <c r="A410" s="10"/>
      <c r="B410" s="10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2" t="str">
        <f aca="false">IF(COUNTA(A410)=0,"",AVERAGE(IF(K410="Yes",1,IF(K410="Partial",0.5,0)),IF(M410="Current",1,IF(M410="Needs Review",0.5,0)),IF(N410="Yes",1,IF(N410="Partial",0.5,0)),IF(C410&lt;&gt;"",1,0)))</f>
        <v/>
      </c>
    </row>
    <row r="411" customFormat="false" ht="15" hidden="false" customHeight="true" outlineLevel="0" collapsed="false">
      <c r="A411" s="13"/>
      <c r="B411" s="13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5" t="str">
        <f aca="false">IF(COUNTA(A411)=0,"",AVERAGE(IF(K411="Yes",1,IF(K411="Partial",0.5,0)),IF(M411="Current",1,IF(M411="Needs Review",0.5,0)),IF(N411="Yes",1,IF(N411="Partial",0.5,0)),IF(C411&lt;&gt;"",1,0)))</f>
        <v/>
      </c>
    </row>
    <row r="412" customFormat="false" ht="15" hidden="false" customHeight="true" outlineLevel="0" collapsed="false">
      <c r="A412" s="10"/>
      <c r="B412" s="10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2" t="str">
        <f aca="false">IF(COUNTA(A412)=0,"",AVERAGE(IF(K412="Yes",1,IF(K412="Partial",0.5,0)),IF(M412="Current",1,IF(M412="Needs Review",0.5,0)),IF(N412="Yes",1,IF(N412="Partial",0.5,0)),IF(C412&lt;&gt;"",1,0)))</f>
        <v/>
      </c>
    </row>
    <row r="413" customFormat="false" ht="15" hidden="false" customHeight="true" outlineLevel="0" collapsed="false">
      <c r="A413" s="13"/>
      <c r="B413" s="13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5" t="str">
        <f aca="false">IF(COUNTA(A413)=0,"",AVERAGE(IF(K413="Yes",1,IF(K413="Partial",0.5,0)),IF(M413="Current",1,IF(M413="Needs Review",0.5,0)),IF(N413="Yes",1,IF(N413="Partial",0.5,0)),IF(C413&lt;&gt;"",1,0)))</f>
        <v/>
      </c>
    </row>
    <row r="414" customFormat="false" ht="15" hidden="false" customHeight="true" outlineLevel="0" collapsed="false">
      <c r="A414" s="10"/>
      <c r="B414" s="10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2" t="str">
        <f aca="false">IF(COUNTA(A414)=0,"",AVERAGE(IF(K414="Yes",1,IF(K414="Partial",0.5,0)),IF(M414="Current",1,IF(M414="Needs Review",0.5,0)),IF(N414="Yes",1,IF(N414="Partial",0.5,0)),IF(C414&lt;&gt;"",1,0)))</f>
        <v/>
      </c>
    </row>
    <row r="415" customFormat="false" ht="15" hidden="false" customHeight="true" outlineLevel="0" collapsed="false">
      <c r="A415" s="13"/>
      <c r="B415" s="13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5" t="str">
        <f aca="false">IF(COUNTA(A415)=0,"",AVERAGE(IF(K415="Yes",1,IF(K415="Partial",0.5,0)),IF(M415="Current",1,IF(M415="Needs Review",0.5,0)),IF(N415="Yes",1,IF(N415="Partial",0.5,0)),IF(C415&lt;&gt;"",1,0)))</f>
        <v/>
      </c>
    </row>
    <row r="416" customFormat="false" ht="15" hidden="false" customHeight="true" outlineLevel="0" collapsed="false">
      <c r="A416" s="10"/>
      <c r="B416" s="10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2" t="str">
        <f aca="false">IF(COUNTA(A416)=0,"",AVERAGE(IF(K416="Yes",1,IF(K416="Partial",0.5,0)),IF(M416="Current",1,IF(M416="Needs Review",0.5,0)),IF(N416="Yes",1,IF(N416="Partial",0.5,0)),IF(C416&lt;&gt;"",1,0)))</f>
        <v/>
      </c>
    </row>
    <row r="417" customFormat="false" ht="15" hidden="false" customHeight="true" outlineLevel="0" collapsed="false">
      <c r="A417" s="13"/>
      <c r="B417" s="13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5" t="str">
        <f aca="false">IF(COUNTA(A417)=0,"",AVERAGE(IF(K417="Yes",1,IF(K417="Partial",0.5,0)),IF(M417="Current",1,IF(M417="Needs Review",0.5,0)),IF(N417="Yes",1,IF(N417="Partial",0.5,0)),IF(C417&lt;&gt;"",1,0)))</f>
        <v/>
      </c>
    </row>
    <row r="418" customFormat="false" ht="15" hidden="false" customHeight="true" outlineLevel="0" collapsed="false">
      <c r="A418" s="10"/>
      <c r="B418" s="10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2" t="str">
        <f aca="false">IF(COUNTA(A418)=0,"",AVERAGE(IF(K418="Yes",1,IF(K418="Partial",0.5,0)),IF(M418="Current",1,IF(M418="Needs Review",0.5,0)),IF(N418="Yes",1,IF(N418="Partial",0.5,0)),IF(C418&lt;&gt;"",1,0)))</f>
        <v/>
      </c>
    </row>
    <row r="419" customFormat="false" ht="15" hidden="false" customHeight="true" outlineLevel="0" collapsed="false">
      <c r="A419" s="13"/>
      <c r="B419" s="13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5" t="str">
        <f aca="false">IF(COUNTA(A419)=0,"",AVERAGE(IF(K419="Yes",1,IF(K419="Partial",0.5,0)),IF(M419="Current",1,IF(M419="Needs Review",0.5,0)),IF(N419="Yes",1,IF(N419="Partial",0.5,0)),IF(C419&lt;&gt;"",1,0)))</f>
        <v/>
      </c>
    </row>
    <row r="420" customFormat="false" ht="15" hidden="false" customHeight="true" outlineLevel="0" collapsed="false">
      <c r="A420" s="10"/>
      <c r="B420" s="10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2" t="str">
        <f aca="false">IF(COUNTA(A420)=0,"",AVERAGE(IF(K420="Yes",1,IF(K420="Partial",0.5,0)),IF(M420="Current",1,IF(M420="Needs Review",0.5,0)),IF(N420="Yes",1,IF(N420="Partial",0.5,0)),IF(C420&lt;&gt;"",1,0)))</f>
        <v/>
      </c>
    </row>
    <row r="421" customFormat="false" ht="15" hidden="false" customHeight="true" outlineLevel="0" collapsed="false">
      <c r="A421" s="13"/>
      <c r="B421" s="13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5" t="str">
        <f aca="false">IF(COUNTA(A421)=0,"",AVERAGE(IF(K421="Yes",1,IF(K421="Partial",0.5,0)),IF(M421="Current",1,IF(M421="Needs Review",0.5,0)),IF(N421="Yes",1,IF(N421="Partial",0.5,0)),IF(C421&lt;&gt;"",1,0)))</f>
        <v/>
      </c>
    </row>
    <row r="422" customFormat="false" ht="15" hidden="false" customHeight="true" outlineLevel="0" collapsed="false">
      <c r="A422" s="10"/>
      <c r="B422" s="10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2" t="str">
        <f aca="false">IF(COUNTA(A422)=0,"",AVERAGE(IF(K422="Yes",1,IF(K422="Partial",0.5,0)),IF(M422="Current",1,IF(M422="Needs Review",0.5,0)),IF(N422="Yes",1,IF(N422="Partial",0.5,0)),IF(C422&lt;&gt;"",1,0)))</f>
        <v/>
      </c>
    </row>
    <row r="423" customFormat="false" ht="15" hidden="false" customHeight="true" outlineLevel="0" collapsed="false">
      <c r="A423" s="13"/>
      <c r="B423" s="13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5" t="str">
        <f aca="false">IF(COUNTA(A423)=0,"",AVERAGE(IF(K423="Yes",1,IF(K423="Partial",0.5,0)),IF(M423="Current",1,IF(M423="Needs Review",0.5,0)),IF(N423="Yes",1,IF(N423="Partial",0.5,0)),IF(C423&lt;&gt;"",1,0)))</f>
        <v/>
      </c>
    </row>
    <row r="424" customFormat="false" ht="15" hidden="false" customHeight="true" outlineLevel="0" collapsed="false">
      <c r="A424" s="10"/>
      <c r="B424" s="10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2" t="str">
        <f aca="false">IF(COUNTA(A424)=0,"",AVERAGE(IF(K424="Yes",1,IF(K424="Partial",0.5,0)),IF(M424="Current",1,IF(M424="Needs Review",0.5,0)),IF(N424="Yes",1,IF(N424="Partial",0.5,0)),IF(C424&lt;&gt;"",1,0)))</f>
        <v/>
      </c>
    </row>
    <row r="425" customFormat="false" ht="15" hidden="false" customHeight="true" outlineLevel="0" collapsed="false">
      <c r="A425" s="13"/>
      <c r="B425" s="13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5" t="str">
        <f aca="false">IF(COUNTA(A425)=0,"",AVERAGE(IF(K425="Yes",1,IF(K425="Partial",0.5,0)),IF(M425="Current",1,IF(M425="Needs Review",0.5,0)),IF(N425="Yes",1,IF(N425="Partial",0.5,0)),IF(C425&lt;&gt;"",1,0)))</f>
        <v/>
      </c>
    </row>
    <row r="426" customFormat="false" ht="15" hidden="false" customHeight="true" outlineLevel="0" collapsed="false">
      <c r="A426" s="10"/>
      <c r="B426" s="10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2" t="str">
        <f aca="false">IF(COUNTA(A426)=0,"",AVERAGE(IF(K426="Yes",1,IF(K426="Partial",0.5,0)),IF(M426="Current",1,IF(M426="Needs Review",0.5,0)),IF(N426="Yes",1,IF(N426="Partial",0.5,0)),IF(C426&lt;&gt;"",1,0)))</f>
        <v/>
      </c>
    </row>
    <row r="427" customFormat="false" ht="15" hidden="false" customHeight="true" outlineLevel="0" collapsed="false">
      <c r="A427" s="13"/>
      <c r="B427" s="13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5" t="str">
        <f aca="false">IF(COUNTA(A427)=0,"",AVERAGE(IF(K427="Yes",1,IF(K427="Partial",0.5,0)),IF(M427="Current",1,IF(M427="Needs Review",0.5,0)),IF(N427="Yes",1,IF(N427="Partial",0.5,0)),IF(C427&lt;&gt;"",1,0)))</f>
        <v/>
      </c>
    </row>
    <row r="428" customFormat="false" ht="15" hidden="false" customHeight="true" outlineLevel="0" collapsed="false">
      <c r="A428" s="10"/>
      <c r="B428" s="10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2" t="str">
        <f aca="false">IF(COUNTA(A428)=0,"",AVERAGE(IF(K428="Yes",1,IF(K428="Partial",0.5,0)),IF(M428="Current",1,IF(M428="Needs Review",0.5,0)),IF(N428="Yes",1,IF(N428="Partial",0.5,0)),IF(C428&lt;&gt;"",1,0)))</f>
        <v/>
      </c>
    </row>
    <row r="429" customFormat="false" ht="15" hidden="false" customHeight="true" outlineLevel="0" collapsed="false">
      <c r="A429" s="13"/>
      <c r="B429" s="13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5" t="str">
        <f aca="false">IF(COUNTA(A429)=0,"",AVERAGE(IF(K429="Yes",1,IF(K429="Partial",0.5,0)),IF(M429="Current",1,IF(M429="Needs Review",0.5,0)),IF(N429="Yes",1,IF(N429="Partial",0.5,0)),IF(C429&lt;&gt;"",1,0)))</f>
        <v/>
      </c>
    </row>
    <row r="430" customFormat="false" ht="15" hidden="false" customHeight="true" outlineLevel="0" collapsed="false">
      <c r="A430" s="10"/>
      <c r="B430" s="10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2" t="str">
        <f aca="false">IF(COUNTA(A430)=0,"",AVERAGE(IF(K430="Yes",1,IF(K430="Partial",0.5,0)),IF(M430="Current",1,IF(M430="Needs Review",0.5,0)),IF(N430="Yes",1,IF(N430="Partial",0.5,0)),IF(C430&lt;&gt;"",1,0)))</f>
        <v/>
      </c>
    </row>
    <row r="431" customFormat="false" ht="15" hidden="false" customHeight="true" outlineLevel="0" collapsed="false">
      <c r="A431" s="13"/>
      <c r="B431" s="13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5" t="str">
        <f aca="false">IF(COUNTA(A431)=0,"",AVERAGE(IF(K431="Yes",1,IF(K431="Partial",0.5,0)),IF(M431="Current",1,IF(M431="Needs Review",0.5,0)),IF(N431="Yes",1,IF(N431="Partial",0.5,0)),IF(C431&lt;&gt;"",1,0)))</f>
        <v/>
      </c>
    </row>
    <row r="432" customFormat="false" ht="15" hidden="false" customHeight="true" outlineLevel="0" collapsed="false">
      <c r="A432" s="10"/>
      <c r="B432" s="10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2" t="str">
        <f aca="false">IF(COUNTA(A432)=0,"",AVERAGE(IF(K432="Yes",1,IF(K432="Partial",0.5,0)),IF(M432="Current",1,IF(M432="Needs Review",0.5,0)),IF(N432="Yes",1,IF(N432="Partial",0.5,0)),IF(C432&lt;&gt;"",1,0)))</f>
        <v/>
      </c>
    </row>
    <row r="433" customFormat="false" ht="15" hidden="false" customHeight="true" outlineLevel="0" collapsed="false">
      <c r="A433" s="13"/>
      <c r="B433" s="13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5" t="str">
        <f aca="false">IF(COUNTA(A433)=0,"",AVERAGE(IF(K433="Yes",1,IF(K433="Partial",0.5,0)),IF(M433="Current",1,IF(M433="Needs Review",0.5,0)),IF(N433="Yes",1,IF(N433="Partial",0.5,0)),IF(C433&lt;&gt;"",1,0)))</f>
        <v/>
      </c>
    </row>
    <row r="434" customFormat="false" ht="15" hidden="false" customHeight="true" outlineLevel="0" collapsed="false">
      <c r="A434" s="10"/>
      <c r="B434" s="10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2" t="str">
        <f aca="false">IF(COUNTA(A434)=0,"",AVERAGE(IF(K434="Yes",1,IF(K434="Partial",0.5,0)),IF(M434="Current",1,IF(M434="Needs Review",0.5,0)),IF(N434="Yes",1,IF(N434="Partial",0.5,0)),IF(C434&lt;&gt;"",1,0)))</f>
        <v/>
      </c>
    </row>
    <row r="435" customFormat="false" ht="15" hidden="false" customHeight="true" outlineLevel="0" collapsed="false">
      <c r="A435" s="13"/>
      <c r="B435" s="13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5" t="str">
        <f aca="false">IF(COUNTA(A435)=0,"",AVERAGE(IF(K435="Yes",1,IF(K435="Partial",0.5,0)),IF(M435="Current",1,IF(M435="Needs Review",0.5,0)),IF(N435="Yes",1,IF(N435="Partial",0.5,0)),IF(C435&lt;&gt;"",1,0)))</f>
        <v/>
      </c>
    </row>
    <row r="436" customFormat="false" ht="15" hidden="false" customHeight="true" outlineLevel="0" collapsed="false">
      <c r="A436" s="10"/>
      <c r="B436" s="10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2" t="str">
        <f aca="false">IF(COUNTA(A436)=0,"",AVERAGE(IF(K436="Yes",1,IF(K436="Partial",0.5,0)),IF(M436="Current",1,IF(M436="Needs Review",0.5,0)),IF(N436="Yes",1,IF(N436="Partial",0.5,0)),IF(C436&lt;&gt;"",1,0)))</f>
        <v/>
      </c>
    </row>
    <row r="437" customFormat="false" ht="15" hidden="false" customHeight="true" outlineLevel="0" collapsed="false">
      <c r="A437" s="13"/>
      <c r="B437" s="13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5" t="str">
        <f aca="false">IF(COUNTA(A437)=0,"",AVERAGE(IF(K437="Yes",1,IF(K437="Partial",0.5,0)),IF(M437="Current",1,IF(M437="Needs Review",0.5,0)),IF(N437="Yes",1,IF(N437="Partial",0.5,0)),IF(C437&lt;&gt;"",1,0)))</f>
        <v/>
      </c>
    </row>
    <row r="438" customFormat="false" ht="15" hidden="false" customHeight="true" outlineLevel="0" collapsed="false">
      <c r="A438" s="10"/>
      <c r="B438" s="10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2" t="str">
        <f aca="false">IF(COUNTA(A438)=0,"",AVERAGE(IF(K438="Yes",1,IF(K438="Partial",0.5,0)),IF(M438="Current",1,IF(M438="Needs Review",0.5,0)),IF(N438="Yes",1,IF(N438="Partial",0.5,0)),IF(C438&lt;&gt;"",1,0)))</f>
        <v/>
      </c>
    </row>
    <row r="439" customFormat="false" ht="15" hidden="false" customHeight="true" outlineLevel="0" collapsed="false">
      <c r="A439" s="13"/>
      <c r="B439" s="13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5" t="str">
        <f aca="false">IF(COUNTA(A439)=0,"",AVERAGE(IF(K439="Yes",1,IF(K439="Partial",0.5,0)),IF(M439="Current",1,IF(M439="Needs Review",0.5,0)),IF(N439="Yes",1,IF(N439="Partial",0.5,0)),IF(C439&lt;&gt;"",1,0)))</f>
        <v/>
      </c>
    </row>
    <row r="440" customFormat="false" ht="15" hidden="false" customHeight="true" outlineLevel="0" collapsed="false">
      <c r="A440" s="10"/>
      <c r="B440" s="10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2" t="str">
        <f aca="false">IF(COUNTA(A440)=0,"",AVERAGE(IF(K440="Yes",1,IF(K440="Partial",0.5,0)),IF(M440="Current",1,IF(M440="Needs Review",0.5,0)),IF(N440="Yes",1,IF(N440="Partial",0.5,0)),IF(C440&lt;&gt;"",1,0)))</f>
        <v/>
      </c>
    </row>
    <row r="441" customFormat="false" ht="15" hidden="false" customHeight="true" outlineLevel="0" collapsed="false">
      <c r="A441" s="13"/>
      <c r="B441" s="13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5" t="str">
        <f aca="false">IF(COUNTA(A441)=0,"",AVERAGE(IF(K441="Yes",1,IF(K441="Partial",0.5,0)),IF(M441="Current",1,IF(M441="Needs Review",0.5,0)),IF(N441="Yes",1,IF(N441="Partial",0.5,0)),IF(C441&lt;&gt;"",1,0)))</f>
        <v/>
      </c>
    </row>
    <row r="442" customFormat="false" ht="15" hidden="false" customHeight="true" outlineLevel="0" collapsed="false">
      <c r="A442" s="10"/>
      <c r="B442" s="10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2" t="str">
        <f aca="false">IF(COUNTA(A442)=0,"",AVERAGE(IF(K442="Yes",1,IF(K442="Partial",0.5,0)),IF(M442="Current",1,IF(M442="Needs Review",0.5,0)),IF(N442="Yes",1,IF(N442="Partial",0.5,0)),IF(C442&lt;&gt;"",1,0)))</f>
        <v/>
      </c>
    </row>
    <row r="443" customFormat="false" ht="15" hidden="false" customHeight="true" outlineLevel="0" collapsed="false">
      <c r="A443" s="13"/>
      <c r="B443" s="13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5" t="str">
        <f aca="false">IF(COUNTA(A443)=0,"",AVERAGE(IF(K443="Yes",1,IF(K443="Partial",0.5,0)),IF(M443="Current",1,IF(M443="Needs Review",0.5,0)),IF(N443="Yes",1,IF(N443="Partial",0.5,0)),IF(C443&lt;&gt;"",1,0)))</f>
        <v/>
      </c>
    </row>
    <row r="444" customFormat="false" ht="15" hidden="false" customHeight="true" outlineLevel="0" collapsed="false">
      <c r="A444" s="10"/>
      <c r="B444" s="10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2" t="str">
        <f aca="false">IF(COUNTA(A444)=0,"",AVERAGE(IF(K444="Yes",1,IF(K444="Partial",0.5,0)),IF(M444="Current",1,IF(M444="Needs Review",0.5,0)),IF(N444="Yes",1,IF(N444="Partial",0.5,0)),IF(C444&lt;&gt;"",1,0)))</f>
        <v/>
      </c>
    </row>
    <row r="445" customFormat="false" ht="15" hidden="false" customHeight="true" outlineLevel="0" collapsed="false">
      <c r="A445" s="13"/>
      <c r="B445" s="13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5" t="str">
        <f aca="false">IF(COUNTA(A445)=0,"",AVERAGE(IF(K445="Yes",1,IF(K445="Partial",0.5,0)),IF(M445="Current",1,IF(M445="Needs Review",0.5,0)),IF(N445="Yes",1,IF(N445="Partial",0.5,0)),IF(C445&lt;&gt;"",1,0)))</f>
        <v/>
      </c>
    </row>
    <row r="446" customFormat="false" ht="15" hidden="false" customHeight="true" outlineLevel="0" collapsed="false">
      <c r="A446" s="10"/>
      <c r="B446" s="10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2" t="str">
        <f aca="false">IF(COUNTA(A446)=0,"",AVERAGE(IF(K446="Yes",1,IF(K446="Partial",0.5,0)),IF(M446="Current",1,IF(M446="Needs Review",0.5,0)),IF(N446="Yes",1,IF(N446="Partial",0.5,0)),IF(C446&lt;&gt;"",1,0)))</f>
        <v/>
      </c>
    </row>
    <row r="447" customFormat="false" ht="15" hidden="false" customHeight="true" outlineLevel="0" collapsed="false">
      <c r="A447" s="13"/>
      <c r="B447" s="13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5" t="str">
        <f aca="false">IF(COUNTA(A447)=0,"",AVERAGE(IF(K447="Yes",1,IF(K447="Partial",0.5,0)),IF(M447="Current",1,IF(M447="Needs Review",0.5,0)),IF(N447="Yes",1,IF(N447="Partial",0.5,0)),IF(C447&lt;&gt;"",1,0)))</f>
        <v/>
      </c>
    </row>
    <row r="448" customFormat="false" ht="15" hidden="false" customHeight="true" outlineLevel="0" collapsed="false">
      <c r="A448" s="10"/>
      <c r="B448" s="10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2" t="str">
        <f aca="false">IF(COUNTA(A448)=0,"",AVERAGE(IF(K448="Yes",1,IF(K448="Partial",0.5,0)),IF(M448="Current",1,IF(M448="Needs Review",0.5,0)),IF(N448="Yes",1,IF(N448="Partial",0.5,0)),IF(C448&lt;&gt;"",1,0)))</f>
        <v/>
      </c>
    </row>
    <row r="449" customFormat="false" ht="15" hidden="false" customHeight="true" outlineLevel="0" collapsed="false">
      <c r="A449" s="13"/>
      <c r="B449" s="13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5" t="str">
        <f aca="false">IF(COUNTA(A449)=0,"",AVERAGE(IF(K449="Yes",1,IF(K449="Partial",0.5,0)),IF(M449="Current",1,IF(M449="Needs Review",0.5,0)),IF(N449="Yes",1,IF(N449="Partial",0.5,0)),IF(C449&lt;&gt;"",1,0)))</f>
        <v/>
      </c>
    </row>
    <row r="450" customFormat="false" ht="15" hidden="false" customHeight="true" outlineLevel="0" collapsed="false">
      <c r="A450" s="10"/>
      <c r="B450" s="10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2" t="str">
        <f aca="false">IF(COUNTA(A450)=0,"",AVERAGE(IF(K450="Yes",1,IF(K450="Partial",0.5,0)),IF(M450="Current",1,IF(M450="Needs Review",0.5,0)),IF(N450="Yes",1,IF(N450="Partial",0.5,0)),IF(C450&lt;&gt;"",1,0)))</f>
        <v/>
      </c>
    </row>
    <row r="451" customFormat="false" ht="15" hidden="false" customHeight="true" outlineLevel="0" collapsed="false">
      <c r="A451" s="13"/>
      <c r="B451" s="13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5" t="str">
        <f aca="false">IF(COUNTA(A451)=0,"",AVERAGE(IF(K451="Yes",1,IF(K451="Partial",0.5,0)),IF(M451="Current",1,IF(M451="Needs Review",0.5,0)),IF(N451="Yes",1,IF(N451="Partial",0.5,0)),IF(C451&lt;&gt;"",1,0)))</f>
        <v/>
      </c>
    </row>
    <row r="452" customFormat="false" ht="15" hidden="false" customHeight="true" outlineLevel="0" collapsed="false">
      <c r="A452" s="10"/>
      <c r="B452" s="10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2" t="str">
        <f aca="false">IF(COUNTA(A452)=0,"",AVERAGE(IF(K452="Yes",1,IF(K452="Partial",0.5,0)),IF(M452="Current",1,IF(M452="Needs Review",0.5,0)),IF(N452="Yes",1,IF(N452="Partial",0.5,0)),IF(C452&lt;&gt;"",1,0)))</f>
        <v/>
      </c>
    </row>
    <row r="453" customFormat="false" ht="15" hidden="false" customHeight="true" outlineLevel="0" collapsed="false">
      <c r="A453" s="13"/>
      <c r="B453" s="13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5" t="str">
        <f aca="false">IF(COUNTA(A453)=0,"",AVERAGE(IF(K453="Yes",1,IF(K453="Partial",0.5,0)),IF(M453="Current",1,IF(M453="Needs Review",0.5,0)),IF(N453="Yes",1,IF(N453="Partial",0.5,0)),IF(C453&lt;&gt;"",1,0)))</f>
        <v/>
      </c>
    </row>
    <row r="454" customFormat="false" ht="15" hidden="false" customHeight="true" outlineLevel="0" collapsed="false">
      <c r="A454" s="10"/>
      <c r="B454" s="10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2" t="str">
        <f aca="false">IF(COUNTA(A454)=0,"",AVERAGE(IF(K454="Yes",1,IF(K454="Partial",0.5,0)),IF(M454="Current",1,IF(M454="Needs Review",0.5,0)),IF(N454="Yes",1,IF(N454="Partial",0.5,0)),IF(C454&lt;&gt;"",1,0)))</f>
        <v/>
      </c>
    </row>
    <row r="455" customFormat="false" ht="15" hidden="false" customHeight="true" outlineLevel="0" collapsed="false">
      <c r="A455" s="13"/>
      <c r="B455" s="13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5" t="str">
        <f aca="false">IF(COUNTA(A455)=0,"",AVERAGE(IF(K455="Yes",1,IF(K455="Partial",0.5,0)),IF(M455="Current",1,IF(M455="Needs Review",0.5,0)),IF(N455="Yes",1,IF(N455="Partial",0.5,0)),IF(C455&lt;&gt;"",1,0)))</f>
        <v/>
      </c>
    </row>
    <row r="456" customFormat="false" ht="15" hidden="false" customHeight="true" outlineLevel="0" collapsed="false">
      <c r="A456" s="10"/>
      <c r="B456" s="10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2" t="str">
        <f aca="false">IF(COUNTA(A456)=0,"",AVERAGE(IF(K456="Yes",1,IF(K456="Partial",0.5,0)),IF(M456="Current",1,IF(M456="Needs Review",0.5,0)),IF(N456="Yes",1,IF(N456="Partial",0.5,0)),IF(C456&lt;&gt;"",1,0)))</f>
        <v/>
      </c>
    </row>
    <row r="457" customFormat="false" ht="15" hidden="false" customHeight="true" outlineLevel="0" collapsed="false">
      <c r="A457" s="13"/>
      <c r="B457" s="13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5" t="str">
        <f aca="false">IF(COUNTA(A457)=0,"",AVERAGE(IF(K457="Yes",1,IF(K457="Partial",0.5,0)),IF(M457="Current",1,IF(M457="Needs Review",0.5,0)),IF(N457="Yes",1,IF(N457="Partial",0.5,0)),IF(C457&lt;&gt;"",1,0)))</f>
        <v/>
      </c>
    </row>
    <row r="458" customFormat="false" ht="15" hidden="false" customHeight="true" outlineLevel="0" collapsed="false">
      <c r="A458" s="10"/>
      <c r="B458" s="10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2" t="str">
        <f aca="false">IF(COUNTA(A458)=0,"",AVERAGE(IF(K458="Yes",1,IF(K458="Partial",0.5,0)),IF(M458="Current",1,IF(M458="Needs Review",0.5,0)),IF(N458="Yes",1,IF(N458="Partial",0.5,0)),IF(C458&lt;&gt;"",1,0)))</f>
        <v/>
      </c>
    </row>
    <row r="459" customFormat="false" ht="15" hidden="false" customHeight="true" outlineLevel="0" collapsed="false">
      <c r="A459" s="13"/>
      <c r="B459" s="13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5" t="str">
        <f aca="false">IF(COUNTA(A459)=0,"",AVERAGE(IF(K459="Yes",1,IF(K459="Partial",0.5,0)),IF(M459="Current",1,IF(M459="Needs Review",0.5,0)),IF(N459="Yes",1,IF(N459="Partial",0.5,0)),IF(C459&lt;&gt;"",1,0)))</f>
        <v/>
      </c>
    </row>
    <row r="460" customFormat="false" ht="15" hidden="false" customHeight="true" outlineLevel="0" collapsed="false">
      <c r="A460" s="10"/>
      <c r="B460" s="10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2" t="str">
        <f aca="false">IF(COUNTA(A460)=0,"",AVERAGE(IF(K460="Yes",1,IF(K460="Partial",0.5,0)),IF(M460="Current",1,IF(M460="Needs Review",0.5,0)),IF(N460="Yes",1,IF(N460="Partial",0.5,0)),IF(C460&lt;&gt;"",1,0)))</f>
        <v/>
      </c>
    </row>
    <row r="461" customFormat="false" ht="15" hidden="false" customHeight="true" outlineLevel="0" collapsed="false">
      <c r="A461" s="13"/>
      <c r="B461" s="13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5" t="str">
        <f aca="false">IF(COUNTA(A461)=0,"",AVERAGE(IF(K461="Yes",1,IF(K461="Partial",0.5,0)),IF(M461="Current",1,IF(M461="Needs Review",0.5,0)),IF(N461="Yes",1,IF(N461="Partial",0.5,0)),IF(C461&lt;&gt;"",1,0)))</f>
        <v/>
      </c>
    </row>
    <row r="462" customFormat="false" ht="15" hidden="false" customHeight="true" outlineLevel="0" collapsed="false">
      <c r="A462" s="10"/>
      <c r="B462" s="10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2" t="str">
        <f aca="false">IF(COUNTA(A462)=0,"",AVERAGE(IF(K462="Yes",1,IF(K462="Partial",0.5,0)),IF(M462="Current",1,IF(M462="Needs Review",0.5,0)),IF(N462="Yes",1,IF(N462="Partial",0.5,0)),IF(C462&lt;&gt;"",1,0)))</f>
        <v/>
      </c>
    </row>
    <row r="463" customFormat="false" ht="15" hidden="false" customHeight="true" outlineLevel="0" collapsed="false">
      <c r="A463" s="13"/>
      <c r="B463" s="13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5" t="str">
        <f aca="false">IF(COUNTA(A463)=0,"",AVERAGE(IF(K463="Yes",1,IF(K463="Partial",0.5,0)),IF(M463="Current",1,IF(M463="Needs Review",0.5,0)),IF(N463="Yes",1,IF(N463="Partial",0.5,0)),IF(C463&lt;&gt;"",1,0)))</f>
        <v/>
      </c>
    </row>
    <row r="464" customFormat="false" ht="15" hidden="false" customHeight="true" outlineLevel="0" collapsed="false">
      <c r="A464" s="10"/>
      <c r="B464" s="10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2" t="str">
        <f aca="false">IF(COUNTA(A464)=0,"",AVERAGE(IF(K464="Yes",1,IF(K464="Partial",0.5,0)),IF(M464="Current",1,IF(M464="Needs Review",0.5,0)),IF(N464="Yes",1,IF(N464="Partial",0.5,0)),IF(C464&lt;&gt;"",1,0)))</f>
        <v/>
      </c>
    </row>
    <row r="465" customFormat="false" ht="15" hidden="false" customHeight="true" outlineLevel="0" collapsed="false">
      <c r="A465" s="13"/>
      <c r="B465" s="13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5" t="str">
        <f aca="false">IF(COUNTA(A465)=0,"",AVERAGE(IF(K465="Yes",1,IF(K465="Partial",0.5,0)),IF(M465="Current",1,IF(M465="Needs Review",0.5,0)),IF(N465="Yes",1,IF(N465="Partial",0.5,0)),IF(C465&lt;&gt;"",1,0)))</f>
        <v/>
      </c>
    </row>
    <row r="466" customFormat="false" ht="15" hidden="false" customHeight="true" outlineLevel="0" collapsed="false">
      <c r="A466" s="10"/>
      <c r="B466" s="10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2" t="str">
        <f aca="false">IF(COUNTA(A466)=0,"",AVERAGE(IF(K466="Yes",1,IF(K466="Partial",0.5,0)),IF(M466="Current",1,IF(M466="Needs Review",0.5,0)),IF(N466="Yes",1,IF(N466="Partial",0.5,0)),IF(C466&lt;&gt;"",1,0)))</f>
        <v/>
      </c>
    </row>
    <row r="467" customFormat="false" ht="15" hidden="false" customHeight="true" outlineLevel="0" collapsed="false">
      <c r="A467" s="13"/>
      <c r="B467" s="13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5" t="str">
        <f aca="false">IF(COUNTA(A467)=0,"",AVERAGE(IF(K467="Yes",1,IF(K467="Partial",0.5,0)),IF(M467="Current",1,IF(M467="Needs Review",0.5,0)),IF(N467="Yes",1,IF(N467="Partial",0.5,0)),IF(C467&lt;&gt;"",1,0)))</f>
        <v/>
      </c>
    </row>
    <row r="468" customFormat="false" ht="15" hidden="false" customHeight="true" outlineLevel="0" collapsed="false">
      <c r="A468" s="10"/>
      <c r="B468" s="10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2" t="str">
        <f aca="false">IF(COUNTA(A468)=0,"",AVERAGE(IF(K468="Yes",1,IF(K468="Partial",0.5,0)),IF(M468="Current",1,IF(M468="Needs Review",0.5,0)),IF(N468="Yes",1,IF(N468="Partial",0.5,0)),IF(C468&lt;&gt;"",1,0)))</f>
        <v/>
      </c>
    </row>
    <row r="469" customFormat="false" ht="15" hidden="false" customHeight="true" outlineLevel="0" collapsed="false">
      <c r="A469" s="13"/>
      <c r="B469" s="13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5" t="str">
        <f aca="false">IF(COUNTA(A469)=0,"",AVERAGE(IF(K469="Yes",1,IF(K469="Partial",0.5,0)),IF(M469="Current",1,IF(M469="Needs Review",0.5,0)),IF(N469="Yes",1,IF(N469="Partial",0.5,0)),IF(C469&lt;&gt;"",1,0)))</f>
        <v/>
      </c>
    </row>
    <row r="470" customFormat="false" ht="15" hidden="false" customHeight="true" outlineLevel="0" collapsed="false">
      <c r="A470" s="10"/>
      <c r="B470" s="10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2" t="str">
        <f aca="false">IF(COUNTA(A470)=0,"",AVERAGE(IF(K470="Yes",1,IF(K470="Partial",0.5,0)),IF(M470="Current",1,IF(M470="Needs Review",0.5,0)),IF(N470="Yes",1,IF(N470="Partial",0.5,0)),IF(C470&lt;&gt;"",1,0)))</f>
        <v/>
      </c>
    </row>
    <row r="471" customFormat="false" ht="15" hidden="false" customHeight="true" outlineLevel="0" collapsed="false">
      <c r="A471" s="13"/>
      <c r="B471" s="13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5" t="str">
        <f aca="false">IF(COUNTA(A471)=0,"",AVERAGE(IF(K471="Yes",1,IF(K471="Partial",0.5,0)),IF(M471="Current",1,IF(M471="Needs Review",0.5,0)),IF(N471="Yes",1,IF(N471="Partial",0.5,0)),IF(C471&lt;&gt;"",1,0)))</f>
        <v/>
      </c>
    </row>
    <row r="472" customFormat="false" ht="15" hidden="false" customHeight="true" outlineLevel="0" collapsed="false">
      <c r="A472" s="10"/>
      <c r="B472" s="10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2" t="str">
        <f aca="false">IF(COUNTA(A472)=0,"",AVERAGE(IF(K472="Yes",1,IF(K472="Partial",0.5,0)),IF(M472="Current",1,IF(M472="Needs Review",0.5,0)),IF(N472="Yes",1,IF(N472="Partial",0.5,0)),IF(C472&lt;&gt;"",1,0)))</f>
        <v/>
      </c>
    </row>
    <row r="473" customFormat="false" ht="15" hidden="false" customHeight="true" outlineLevel="0" collapsed="false">
      <c r="A473" s="13"/>
      <c r="B473" s="13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5" t="str">
        <f aca="false">IF(COUNTA(A473)=0,"",AVERAGE(IF(K473="Yes",1,IF(K473="Partial",0.5,0)),IF(M473="Current",1,IF(M473="Needs Review",0.5,0)),IF(N473="Yes",1,IF(N473="Partial",0.5,0)),IF(C473&lt;&gt;"",1,0)))</f>
        <v/>
      </c>
    </row>
    <row r="474" customFormat="false" ht="15" hidden="false" customHeight="true" outlineLevel="0" collapsed="false">
      <c r="A474" s="10"/>
      <c r="B474" s="10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2" t="str">
        <f aca="false">IF(COUNTA(A474)=0,"",AVERAGE(IF(K474="Yes",1,IF(K474="Partial",0.5,0)),IF(M474="Current",1,IF(M474="Needs Review",0.5,0)),IF(N474="Yes",1,IF(N474="Partial",0.5,0)),IF(C474&lt;&gt;"",1,0)))</f>
        <v/>
      </c>
    </row>
    <row r="475" customFormat="false" ht="15" hidden="false" customHeight="true" outlineLevel="0" collapsed="false">
      <c r="A475" s="13"/>
      <c r="B475" s="13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5" t="str">
        <f aca="false">IF(COUNTA(A475)=0,"",AVERAGE(IF(K475="Yes",1,IF(K475="Partial",0.5,0)),IF(M475="Current",1,IF(M475="Needs Review",0.5,0)),IF(N475="Yes",1,IF(N475="Partial",0.5,0)),IF(C475&lt;&gt;"",1,0)))</f>
        <v/>
      </c>
    </row>
    <row r="476" customFormat="false" ht="15" hidden="false" customHeight="true" outlineLevel="0" collapsed="false">
      <c r="A476" s="10"/>
      <c r="B476" s="10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2" t="str">
        <f aca="false">IF(COUNTA(A476)=0,"",AVERAGE(IF(K476="Yes",1,IF(K476="Partial",0.5,0)),IF(M476="Current",1,IF(M476="Needs Review",0.5,0)),IF(N476="Yes",1,IF(N476="Partial",0.5,0)),IF(C476&lt;&gt;"",1,0)))</f>
        <v/>
      </c>
    </row>
    <row r="477" customFormat="false" ht="15" hidden="false" customHeight="true" outlineLevel="0" collapsed="false">
      <c r="A477" s="13"/>
      <c r="B477" s="13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5" t="str">
        <f aca="false">IF(COUNTA(A477)=0,"",AVERAGE(IF(K477="Yes",1,IF(K477="Partial",0.5,0)),IF(M477="Current",1,IF(M477="Needs Review",0.5,0)),IF(N477="Yes",1,IF(N477="Partial",0.5,0)),IF(C477&lt;&gt;"",1,0)))</f>
        <v/>
      </c>
    </row>
    <row r="478" customFormat="false" ht="15" hidden="false" customHeight="true" outlineLevel="0" collapsed="false">
      <c r="A478" s="10"/>
      <c r="B478" s="10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2" t="str">
        <f aca="false">IF(COUNTA(A478)=0,"",AVERAGE(IF(K478="Yes",1,IF(K478="Partial",0.5,0)),IF(M478="Current",1,IF(M478="Needs Review",0.5,0)),IF(N478="Yes",1,IF(N478="Partial",0.5,0)),IF(C478&lt;&gt;"",1,0)))</f>
        <v/>
      </c>
    </row>
    <row r="479" customFormat="false" ht="15" hidden="false" customHeight="true" outlineLevel="0" collapsed="false">
      <c r="A479" s="13"/>
      <c r="B479" s="13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5" t="str">
        <f aca="false">IF(COUNTA(A479)=0,"",AVERAGE(IF(K479="Yes",1,IF(K479="Partial",0.5,0)),IF(M479="Current",1,IF(M479="Needs Review",0.5,0)),IF(N479="Yes",1,IF(N479="Partial",0.5,0)),IF(C479&lt;&gt;"",1,0)))</f>
        <v/>
      </c>
    </row>
    <row r="480" customFormat="false" ht="15" hidden="false" customHeight="true" outlineLevel="0" collapsed="false">
      <c r="A480" s="10"/>
      <c r="B480" s="10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2" t="str">
        <f aca="false">IF(COUNTA(A480)=0,"",AVERAGE(IF(K480="Yes",1,IF(K480="Partial",0.5,0)),IF(M480="Current",1,IF(M480="Needs Review",0.5,0)),IF(N480="Yes",1,IF(N480="Partial",0.5,0)),IF(C480&lt;&gt;"",1,0)))</f>
        <v/>
      </c>
    </row>
    <row r="481" customFormat="false" ht="15" hidden="false" customHeight="true" outlineLevel="0" collapsed="false">
      <c r="A481" s="13"/>
      <c r="B481" s="13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5" t="str">
        <f aca="false">IF(COUNTA(A481)=0,"",AVERAGE(IF(K481="Yes",1,IF(K481="Partial",0.5,0)),IF(M481="Current",1,IF(M481="Needs Review",0.5,0)),IF(N481="Yes",1,IF(N481="Partial",0.5,0)),IF(C481&lt;&gt;"",1,0)))</f>
        <v/>
      </c>
    </row>
    <row r="482" customFormat="false" ht="15" hidden="false" customHeight="true" outlineLevel="0" collapsed="false">
      <c r="A482" s="10"/>
      <c r="B482" s="10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2" t="str">
        <f aca="false">IF(COUNTA(A482)=0,"",AVERAGE(IF(K482="Yes",1,IF(K482="Partial",0.5,0)),IF(M482="Current",1,IF(M482="Needs Review",0.5,0)),IF(N482="Yes",1,IF(N482="Partial",0.5,0)),IF(C482&lt;&gt;"",1,0)))</f>
        <v/>
      </c>
    </row>
    <row r="483" customFormat="false" ht="15" hidden="false" customHeight="true" outlineLevel="0" collapsed="false">
      <c r="A483" s="13"/>
      <c r="B483" s="13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5" t="str">
        <f aca="false">IF(COUNTA(A483)=0,"",AVERAGE(IF(K483="Yes",1,IF(K483="Partial",0.5,0)),IF(M483="Current",1,IF(M483="Needs Review",0.5,0)),IF(N483="Yes",1,IF(N483="Partial",0.5,0)),IF(C483&lt;&gt;"",1,0)))</f>
        <v/>
      </c>
    </row>
    <row r="484" customFormat="false" ht="15" hidden="false" customHeight="true" outlineLevel="0" collapsed="false">
      <c r="A484" s="10"/>
      <c r="B484" s="10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2" t="str">
        <f aca="false">IF(COUNTA(A484)=0,"",AVERAGE(IF(K484="Yes",1,IF(K484="Partial",0.5,0)),IF(M484="Current",1,IF(M484="Needs Review",0.5,0)),IF(N484="Yes",1,IF(N484="Partial",0.5,0)),IF(C484&lt;&gt;"",1,0)))</f>
        <v/>
      </c>
    </row>
    <row r="485" customFormat="false" ht="15" hidden="false" customHeight="true" outlineLevel="0" collapsed="false">
      <c r="A485" s="13"/>
      <c r="B485" s="13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5" t="str">
        <f aca="false">IF(COUNTA(A485)=0,"",AVERAGE(IF(K485="Yes",1,IF(K485="Partial",0.5,0)),IF(M485="Current",1,IF(M485="Needs Review",0.5,0)),IF(N485="Yes",1,IF(N485="Partial",0.5,0)),IF(C485&lt;&gt;"",1,0)))</f>
        <v/>
      </c>
    </row>
    <row r="486" customFormat="false" ht="15" hidden="false" customHeight="true" outlineLevel="0" collapsed="false">
      <c r="A486" s="10"/>
      <c r="B486" s="10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2" t="str">
        <f aca="false">IF(COUNTA(A486)=0,"",AVERAGE(IF(K486="Yes",1,IF(K486="Partial",0.5,0)),IF(M486="Current",1,IF(M486="Needs Review",0.5,0)),IF(N486="Yes",1,IF(N486="Partial",0.5,0)),IF(C486&lt;&gt;"",1,0)))</f>
        <v/>
      </c>
    </row>
    <row r="487" customFormat="false" ht="15" hidden="false" customHeight="true" outlineLevel="0" collapsed="false">
      <c r="A487" s="13"/>
      <c r="B487" s="13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5" t="str">
        <f aca="false">IF(COUNTA(A487)=0,"",AVERAGE(IF(K487="Yes",1,IF(K487="Partial",0.5,0)),IF(M487="Current",1,IF(M487="Needs Review",0.5,0)),IF(N487="Yes",1,IF(N487="Partial",0.5,0)),IF(C487&lt;&gt;"",1,0)))</f>
        <v/>
      </c>
    </row>
    <row r="488" customFormat="false" ht="15" hidden="false" customHeight="true" outlineLevel="0" collapsed="false">
      <c r="A488" s="10"/>
      <c r="B488" s="10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2" t="str">
        <f aca="false">IF(COUNTA(A488)=0,"",AVERAGE(IF(K488="Yes",1,IF(K488="Partial",0.5,0)),IF(M488="Current",1,IF(M488="Needs Review",0.5,0)),IF(N488="Yes",1,IF(N488="Partial",0.5,0)),IF(C488&lt;&gt;"",1,0)))</f>
        <v/>
      </c>
    </row>
    <row r="489" customFormat="false" ht="15" hidden="false" customHeight="true" outlineLevel="0" collapsed="false">
      <c r="A489" s="13"/>
      <c r="B489" s="13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5" t="str">
        <f aca="false">IF(COUNTA(A489)=0,"",AVERAGE(IF(K489="Yes",1,IF(K489="Partial",0.5,0)),IF(M489="Current",1,IF(M489="Needs Review",0.5,0)),IF(N489="Yes",1,IF(N489="Partial",0.5,0)),IF(C489&lt;&gt;"",1,0)))</f>
        <v/>
      </c>
    </row>
    <row r="490" customFormat="false" ht="15" hidden="false" customHeight="true" outlineLevel="0" collapsed="false">
      <c r="A490" s="10"/>
      <c r="B490" s="10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2" t="str">
        <f aca="false">IF(COUNTA(A490)=0,"",AVERAGE(IF(K490="Yes",1,IF(K490="Partial",0.5,0)),IF(M490="Current",1,IF(M490="Needs Review",0.5,0)),IF(N490="Yes",1,IF(N490="Partial",0.5,0)),IF(C490&lt;&gt;"",1,0)))</f>
        <v/>
      </c>
    </row>
    <row r="491" customFormat="false" ht="15" hidden="false" customHeight="true" outlineLevel="0" collapsed="false">
      <c r="A491" s="13"/>
      <c r="B491" s="13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5" t="str">
        <f aca="false">IF(COUNTA(A491)=0,"",AVERAGE(IF(K491="Yes",1,IF(K491="Partial",0.5,0)),IF(M491="Current",1,IF(M491="Needs Review",0.5,0)),IF(N491="Yes",1,IF(N491="Partial",0.5,0)),IF(C491&lt;&gt;"",1,0)))</f>
        <v/>
      </c>
    </row>
    <row r="492" customFormat="false" ht="15" hidden="false" customHeight="true" outlineLevel="0" collapsed="false">
      <c r="A492" s="10"/>
      <c r="B492" s="10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2" t="str">
        <f aca="false">IF(COUNTA(A492)=0,"",AVERAGE(IF(K492="Yes",1,IF(K492="Partial",0.5,0)),IF(M492="Current",1,IF(M492="Needs Review",0.5,0)),IF(N492="Yes",1,IF(N492="Partial",0.5,0)),IF(C492&lt;&gt;"",1,0)))</f>
        <v/>
      </c>
    </row>
    <row r="493" customFormat="false" ht="15" hidden="false" customHeight="true" outlineLevel="0" collapsed="false">
      <c r="A493" s="13"/>
      <c r="B493" s="13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5" t="str">
        <f aca="false">IF(COUNTA(A493)=0,"",AVERAGE(IF(K493="Yes",1,IF(K493="Partial",0.5,0)),IF(M493="Current",1,IF(M493="Needs Review",0.5,0)),IF(N493="Yes",1,IF(N493="Partial",0.5,0)),IF(C493&lt;&gt;"",1,0)))</f>
        <v/>
      </c>
    </row>
    <row r="494" customFormat="false" ht="15" hidden="false" customHeight="true" outlineLevel="0" collapsed="false">
      <c r="A494" s="10"/>
      <c r="B494" s="10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2" t="str">
        <f aca="false">IF(COUNTA(A494)=0,"",AVERAGE(IF(K494="Yes",1,IF(K494="Partial",0.5,0)),IF(M494="Current",1,IF(M494="Needs Review",0.5,0)),IF(N494="Yes",1,IF(N494="Partial",0.5,0)),IF(C494&lt;&gt;"",1,0)))</f>
        <v/>
      </c>
    </row>
    <row r="495" customFormat="false" ht="15" hidden="false" customHeight="true" outlineLevel="0" collapsed="false">
      <c r="A495" s="13"/>
      <c r="B495" s="13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5" t="str">
        <f aca="false">IF(COUNTA(A495)=0,"",AVERAGE(IF(K495="Yes",1,IF(K495="Partial",0.5,0)),IF(M495="Current",1,IF(M495="Needs Review",0.5,0)),IF(N495="Yes",1,IF(N495="Partial",0.5,0)),IF(C495&lt;&gt;"",1,0)))</f>
        <v/>
      </c>
    </row>
    <row r="496" customFormat="false" ht="15" hidden="false" customHeight="true" outlineLevel="0" collapsed="false">
      <c r="A496" s="10"/>
      <c r="B496" s="10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2" t="str">
        <f aca="false">IF(COUNTA(A496)=0,"",AVERAGE(IF(K496="Yes",1,IF(K496="Partial",0.5,0)),IF(M496="Current",1,IF(M496="Needs Review",0.5,0)),IF(N496="Yes",1,IF(N496="Partial",0.5,0)),IF(C496&lt;&gt;"",1,0)))</f>
        <v/>
      </c>
    </row>
    <row r="497" customFormat="false" ht="15" hidden="false" customHeight="true" outlineLevel="0" collapsed="false">
      <c r="A497" s="13"/>
      <c r="B497" s="13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5" t="str">
        <f aca="false">IF(COUNTA(A497)=0,"",AVERAGE(IF(K497="Yes",1,IF(K497="Partial",0.5,0)),IF(M497="Current",1,IF(M497="Needs Review",0.5,0)),IF(N497="Yes",1,IF(N497="Partial",0.5,0)),IF(C497&lt;&gt;"",1,0)))</f>
        <v/>
      </c>
    </row>
    <row r="498" customFormat="false" ht="15" hidden="false" customHeight="true" outlineLevel="0" collapsed="false">
      <c r="A498" s="10"/>
      <c r="B498" s="10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2" t="str">
        <f aca="false">IF(COUNTA(A498)=0,"",AVERAGE(IF(K498="Yes",1,IF(K498="Partial",0.5,0)),IF(M498="Current",1,IF(M498="Needs Review",0.5,0)),IF(N498="Yes",1,IF(N498="Partial",0.5,0)),IF(C498&lt;&gt;"",1,0)))</f>
        <v/>
      </c>
    </row>
    <row r="499" customFormat="false" ht="15" hidden="false" customHeight="true" outlineLevel="0" collapsed="false">
      <c r="A499" s="13"/>
      <c r="B499" s="13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5" t="str">
        <f aca="false">IF(COUNTA(A499)=0,"",AVERAGE(IF(K499="Yes",1,IF(K499="Partial",0.5,0)),IF(M499="Current",1,IF(M499="Needs Review",0.5,0)),IF(N499="Yes",1,IF(N499="Partial",0.5,0)),IF(C499&lt;&gt;"",1,0)))</f>
        <v/>
      </c>
    </row>
    <row r="500" customFormat="false" ht="15" hidden="false" customHeight="true" outlineLevel="0" collapsed="false">
      <c r="A500" s="10"/>
      <c r="B500" s="10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2" t="str">
        <f aca="false">IF(COUNTA(A500)=0,"",AVERAGE(IF(K500="Yes",1,IF(K500="Partial",0.5,0)),IF(M500="Current",1,IF(M500="Needs Review",0.5,0)),IF(N500="Yes",1,IF(N500="Partial",0.5,0)),IF(C500&lt;&gt;"",1,0)))</f>
        <v/>
      </c>
    </row>
    <row r="501" customFormat="false" ht="15" hidden="false" customHeight="true" outlineLevel="0" collapsed="false">
      <c r="A501" s="13"/>
      <c r="B501" s="13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5" t="str">
        <f aca="false">IF(COUNTA(A501)=0,"",AVERAGE(IF(K501="Yes",1,IF(K501="Partial",0.5,0)),IF(M501="Current",1,IF(M501="Needs Review",0.5,0)),IF(N501="Yes",1,IF(N501="Partial",0.5,0)),IF(C501&lt;&gt;"",1,0)))</f>
        <v/>
      </c>
    </row>
  </sheetData>
  <dataValidations count="6">
    <dataValidation allowBlank="true" error="Please select High, Medium, or Low" errorStyle="stop" operator="between" prompt="Select priority level" showDropDown="false" showErrorMessage="false" showInputMessage="false" sqref="H2:H501" type="list">
      <formula1>"High,Medium,Low"</formula1>
      <formula2>0</formula2>
    </dataValidation>
    <dataValidation allowBlank="true" errorStyle="stop" operator="between" showDropDown="false" showErrorMessage="false" showInputMessage="false" sqref="I2:I501" type="list">
      <formula1>"Open,Restricted,Regulated"</formula1>
      <formula2>0</formula2>
    </dataValidation>
    <dataValidation allowBlank="true" errorStyle="stop" operator="between" showDropDown="false" showErrorMessage="false" showInputMessage="false" sqref="K2:K501" type="list">
      <formula1>"Yes,Partial,No"</formula1>
      <formula2>0</formula2>
    </dataValidation>
    <dataValidation allowBlank="true" errorStyle="stop" operator="between" showDropDown="false" showErrorMessage="false" showInputMessage="false" sqref="M2:M501" type="list">
      <formula1>"Current,Needs Review,Stale"</formula1>
      <formula2>0</formula2>
    </dataValidation>
    <dataValidation allowBlank="true" errorStyle="stop" operator="between" showDropDown="false" showErrorMessage="false" showInputMessage="false" sqref="N2:N501" type="list">
      <formula1>"Yes,Partial,No"</formula1>
      <formula2>0</formula2>
    </dataValidation>
    <dataValidation allowBlank="true" errorStyle="stop" operator="between" showDropDown="false" showErrorMessage="false" showInputMessage="false" sqref="J2:J501" type="list">
      <formula1>"High,Medium,Low,Unknown"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800"/>
    <pageSetUpPr fitToPage="false"/>
  </sheetPr>
  <dimension ref="A1:E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3" min="1" style="1" width="25"/>
    <col collapsed="false" customWidth="true" hidden="false" outlineLevel="0" max="4" min="4" style="1" width="40"/>
    <col collapsed="false" customWidth="true" hidden="false" outlineLevel="0" max="5" min="5" style="1" width="30"/>
  </cols>
  <sheetData>
    <row r="1" customFormat="false" ht="15" hidden="false" customHeight="true" outlineLevel="0" collapsed="false">
      <c r="A1" s="16" t="s">
        <v>47</v>
      </c>
      <c r="B1" s="16"/>
      <c r="C1" s="16"/>
      <c r="D1" s="16"/>
      <c r="E1" s="16"/>
    </row>
    <row r="2" customFormat="false" ht="15" hidden="false" customHeight="true" outlineLevel="0" collapsed="false">
      <c r="A2" s="17" t="s">
        <v>48</v>
      </c>
      <c r="B2" s="17"/>
      <c r="C2" s="17"/>
      <c r="D2" s="17"/>
      <c r="E2" s="17"/>
    </row>
    <row r="3" customFormat="false" ht="15" hidden="false" customHeight="true" outlineLevel="0" collapsed="false">
      <c r="A3" s="9" t="s">
        <v>49</v>
      </c>
      <c r="B3" s="9" t="s">
        <v>50</v>
      </c>
      <c r="C3" s="9" t="s">
        <v>51</v>
      </c>
      <c r="D3" s="9" t="s">
        <v>52</v>
      </c>
      <c r="E3" s="9" t="s">
        <v>53</v>
      </c>
    </row>
    <row r="4" customFormat="false" ht="23.25" hidden="false" customHeight="true" outlineLevel="0" collapsed="false">
      <c r="A4" s="18" t="s">
        <v>54</v>
      </c>
      <c r="B4" s="18" t="s">
        <v>55</v>
      </c>
      <c r="C4" s="18" t="s">
        <v>56</v>
      </c>
      <c r="D4" s="18" t="s">
        <v>57</v>
      </c>
      <c r="E4" s="18" t="s">
        <v>58</v>
      </c>
    </row>
    <row r="5" customFormat="false" ht="23.25" hidden="false" customHeight="true" outlineLevel="0" collapsed="false">
      <c r="A5" s="18" t="s">
        <v>59</v>
      </c>
      <c r="B5" s="18" t="s">
        <v>60</v>
      </c>
      <c r="C5" s="18" t="s">
        <v>61</v>
      </c>
      <c r="D5" s="18" t="s">
        <v>62</v>
      </c>
      <c r="E5" s="18"/>
    </row>
    <row r="6" customFormat="false" ht="23.25" hidden="false" customHeight="true" outlineLevel="0" collapsed="false">
      <c r="A6" s="18" t="s">
        <v>63</v>
      </c>
      <c r="B6" s="18" t="s">
        <v>64</v>
      </c>
      <c r="C6" s="18" t="s">
        <v>65</v>
      </c>
      <c r="D6" s="18" t="s">
        <v>66</v>
      </c>
      <c r="E6" s="18"/>
    </row>
    <row r="7" customFormat="false" ht="15" hidden="false" customHeight="true" outlineLevel="0" collapsed="false">
      <c r="A7" s="19"/>
      <c r="B7" s="19"/>
      <c r="C7" s="19"/>
      <c r="D7" s="19"/>
      <c r="E7" s="19"/>
    </row>
    <row r="8" customFormat="false" ht="15" hidden="false" customHeight="true" outlineLevel="0" collapsed="false">
      <c r="A8" s="19"/>
      <c r="B8" s="19"/>
      <c r="C8" s="19"/>
      <c r="D8" s="19"/>
      <c r="E8" s="19"/>
    </row>
    <row r="9" customFormat="false" ht="15" hidden="false" customHeight="true" outlineLevel="0" collapsed="false">
      <c r="A9" s="19"/>
      <c r="B9" s="19"/>
      <c r="C9" s="19"/>
      <c r="D9" s="19"/>
      <c r="E9" s="19"/>
    </row>
    <row r="10" customFormat="false" ht="15" hidden="false" customHeight="true" outlineLevel="0" collapsed="false">
      <c r="A10" s="19"/>
      <c r="B10" s="19"/>
      <c r="C10" s="19"/>
      <c r="D10" s="19"/>
      <c r="E10" s="19"/>
    </row>
    <row r="11" customFormat="false" ht="15" hidden="false" customHeight="true" outlineLevel="0" collapsed="false">
      <c r="A11" s="19"/>
      <c r="B11" s="19"/>
      <c r="C11" s="19"/>
      <c r="D11" s="19"/>
      <c r="E11" s="19"/>
    </row>
    <row r="12" customFormat="false" ht="15" hidden="false" customHeight="true" outlineLevel="0" collapsed="false">
      <c r="A12" s="19"/>
      <c r="B12" s="19"/>
      <c r="C12" s="19"/>
      <c r="D12" s="19"/>
      <c r="E12" s="19"/>
    </row>
    <row r="13" customFormat="false" ht="15" hidden="false" customHeight="true" outlineLevel="0" collapsed="false">
      <c r="A13" s="19"/>
      <c r="B13" s="19"/>
      <c r="C13" s="19"/>
      <c r="D13" s="19"/>
      <c r="E13" s="19"/>
    </row>
    <row r="14" customFormat="false" ht="15" hidden="false" customHeight="true" outlineLevel="0" collapsed="false">
      <c r="A14" s="19"/>
      <c r="B14" s="19"/>
      <c r="C14" s="19"/>
      <c r="D14" s="19"/>
      <c r="E14" s="19"/>
    </row>
    <row r="15" customFormat="false" ht="15" hidden="false" customHeight="true" outlineLevel="0" collapsed="false">
      <c r="A15" s="19"/>
      <c r="B15" s="19"/>
      <c r="C15" s="19"/>
      <c r="D15" s="19"/>
      <c r="E15" s="19"/>
    </row>
    <row r="16" customFormat="false" ht="15" hidden="false" customHeight="true" outlineLevel="0" collapsed="false">
      <c r="A16" s="19"/>
      <c r="B16" s="19"/>
      <c r="C16" s="19"/>
      <c r="D16" s="19"/>
      <c r="E16" s="19"/>
    </row>
    <row r="17" customFormat="false" ht="15" hidden="false" customHeight="true" outlineLevel="0" collapsed="false">
      <c r="A17" s="19"/>
      <c r="B17" s="19"/>
      <c r="C17" s="19"/>
      <c r="D17" s="19"/>
      <c r="E17" s="19"/>
    </row>
    <row r="18" customFormat="false" ht="15" hidden="false" customHeight="true" outlineLevel="0" collapsed="false">
      <c r="A18" s="19"/>
      <c r="B18" s="19"/>
      <c r="C18" s="19"/>
      <c r="D18" s="19"/>
      <c r="E18" s="19"/>
    </row>
    <row r="19" customFormat="false" ht="15" hidden="false" customHeight="true" outlineLevel="0" collapsed="false">
      <c r="A19" s="19"/>
      <c r="B19" s="19"/>
      <c r="C19" s="19"/>
      <c r="D19" s="19"/>
      <c r="E19" s="19"/>
    </row>
    <row r="20" customFormat="false" ht="15" hidden="false" customHeight="true" outlineLevel="0" collapsed="false">
      <c r="A20" s="19"/>
      <c r="B20" s="19"/>
      <c r="C20" s="19"/>
      <c r="D20" s="19"/>
      <c r="E20" s="19"/>
    </row>
    <row r="21" customFormat="false" ht="15" hidden="false" customHeight="true" outlineLevel="0" collapsed="false">
      <c r="A21" s="19"/>
      <c r="B21" s="19"/>
      <c r="C21" s="19"/>
      <c r="D21" s="19"/>
      <c r="E21" s="19"/>
    </row>
    <row r="22" customFormat="false" ht="15" hidden="false" customHeight="true" outlineLevel="0" collapsed="false">
      <c r="A22" s="19"/>
      <c r="B22" s="19"/>
      <c r="C22" s="19"/>
      <c r="D22" s="19"/>
      <c r="E22" s="19"/>
    </row>
    <row r="23" customFormat="false" ht="15" hidden="false" customHeight="true" outlineLevel="0" collapsed="false">
      <c r="A23" s="19"/>
      <c r="B23" s="19"/>
      <c r="C23" s="19"/>
      <c r="D23" s="19"/>
      <c r="E23" s="19"/>
    </row>
    <row r="24" customFormat="false" ht="15" hidden="false" customHeight="true" outlineLevel="0" collapsed="false">
      <c r="A24" s="19"/>
      <c r="B24" s="19"/>
      <c r="C24" s="19"/>
      <c r="D24" s="19"/>
      <c r="E24" s="19"/>
    </row>
    <row r="28" customFormat="false" ht="15" hidden="false" customHeight="true" outlineLevel="0" collapsed="false">
      <c r="A28" s="16" t="s">
        <v>67</v>
      </c>
      <c r="B28" s="16"/>
      <c r="C28" s="16"/>
    </row>
    <row r="29" customFormat="false" ht="15" hidden="false" customHeight="true" outlineLevel="0" collapsed="false">
      <c r="A29" s="17" t="s">
        <v>68</v>
      </c>
      <c r="B29" s="17"/>
      <c r="C29" s="17"/>
    </row>
    <row r="30" customFormat="false" ht="15" hidden="false" customHeight="true" outlineLevel="0" collapsed="false">
      <c r="A30" s="9" t="s">
        <v>35</v>
      </c>
      <c r="B30" s="9" t="s">
        <v>69</v>
      </c>
      <c r="C30" s="9" t="s">
        <v>70</v>
      </c>
    </row>
    <row r="31" customFormat="false" ht="34.5" hidden="false" customHeight="true" outlineLevel="0" collapsed="false">
      <c r="A31" s="18" t="s">
        <v>71</v>
      </c>
      <c r="B31" s="18" t="s">
        <v>72</v>
      </c>
      <c r="C31" s="18" t="s">
        <v>73</v>
      </c>
    </row>
    <row r="32" customFormat="false" ht="23.25" hidden="false" customHeight="true" outlineLevel="0" collapsed="false">
      <c r="A32" s="18" t="s">
        <v>74</v>
      </c>
      <c r="B32" s="18" t="s">
        <v>75</v>
      </c>
      <c r="C32" s="18" t="s">
        <v>76</v>
      </c>
    </row>
    <row r="33" customFormat="false" ht="23.25" hidden="false" customHeight="true" outlineLevel="0" collapsed="false">
      <c r="A33" s="18" t="s">
        <v>77</v>
      </c>
      <c r="B33" s="18" t="s">
        <v>78</v>
      </c>
      <c r="C33" s="18" t="s">
        <v>79</v>
      </c>
    </row>
    <row r="34" customFormat="false" ht="23.25" hidden="false" customHeight="true" outlineLevel="0" collapsed="false">
      <c r="A34" s="18" t="s">
        <v>80</v>
      </c>
      <c r="B34" s="18" t="s">
        <v>81</v>
      </c>
      <c r="C34" s="18" t="s">
        <v>82</v>
      </c>
    </row>
    <row r="35" customFormat="false" ht="23.25" hidden="false" customHeight="true" outlineLevel="0" collapsed="false">
      <c r="A35" s="18" t="s">
        <v>83</v>
      </c>
      <c r="B35" s="18" t="s">
        <v>84</v>
      </c>
      <c r="C35" s="18" t="s">
        <v>85</v>
      </c>
    </row>
    <row r="36" customFormat="false" ht="23.25" hidden="false" customHeight="true" outlineLevel="0" collapsed="false">
      <c r="A36" s="18" t="s">
        <v>86</v>
      </c>
      <c r="B36" s="18" t="s">
        <v>87</v>
      </c>
      <c r="C36" s="18" t="s">
        <v>88</v>
      </c>
    </row>
    <row r="37" customFormat="false" ht="23.25" hidden="false" customHeight="true" outlineLevel="0" collapsed="false">
      <c r="A37" s="18" t="s">
        <v>89</v>
      </c>
      <c r="B37" s="18" t="s">
        <v>90</v>
      </c>
      <c r="C37" s="18" t="s">
        <v>91</v>
      </c>
    </row>
    <row r="38" customFormat="false" ht="23.25" hidden="false" customHeight="true" outlineLevel="0" collapsed="false">
      <c r="A38" s="18" t="s">
        <v>92</v>
      </c>
      <c r="B38" s="18" t="s">
        <v>93</v>
      </c>
      <c r="C38" s="18" t="s">
        <v>94</v>
      </c>
    </row>
    <row r="39" customFormat="false" ht="23.25" hidden="false" customHeight="true" outlineLevel="0" collapsed="false">
      <c r="A39" s="18" t="s">
        <v>95</v>
      </c>
      <c r="B39" s="18" t="s">
        <v>96</v>
      </c>
      <c r="C39" s="18" t="s">
        <v>97</v>
      </c>
    </row>
    <row r="40" customFormat="false" ht="15" hidden="false" customHeight="true" outlineLevel="0" collapsed="false">
      <c r="A40" s="19"/>
      <c r="B40" s="19"/>
      <c r="C40" s="19"/>
    </row>
    <row r="41" customFormat="false" ht="15" hidden="false" customHeight="true" outlineLevel="0" collapsed="false">
      <c r="A41" s="19"/>
      <c r="B41" s="19"/>
      <c r="C41" s="19"/>
    </row>
    <row r="42" customFormat="false" ht="15" hidden="false" customHeight="true" outlineLevel="0" collapsed="false">
      <c r="A42" s="19"/>
      <c r="B42" s="19"/>
      <c r="C42" s="19"/>
    </row>
    <row r="43" customFormat="false" ht="15" hidden="false" customHeight="true" outlineLevel="0" collapsed="false">
      <c r="A43" s="19"/>
      <c r="B43" s="19"/>
      <c r="C43" s="19"/>
    </row>
    <row r="44" customFormat="false" ht="15" hidden="false" customHeight="true" outlineLevel="0" collapsed="false">
      <c r="A44" s="19"/>
      <c r="B44" s="19"/>
      <c r="C44" s="19"/>
    </row>
    <row r="45" customFormat="false" ht="15" hidden="false" customHeight="true" outlineLevel="0" collapsed="false">
      <c r="A45" s="19"/>
      <c r="B45" s="19"/>
      <c r="C45" s="19"/>
    </row>
    <row r="46" customFormat="false" ht="15" hidden="false" customHeight="true" outlineLevel="0" collapsed="false">
      <c r="A46" s="19"/>
      <c r="B46" s="19"/>
      <c r="C46" s="19"/>
    </row>
    <row r="47" customFormat="false" ht="15" hidden="false" customHeight="true" outlineLevel="0" collapsed="false">
      <c r="A47" s="19"/>
      <c r="B47" s="19"/>
      <c r="C47" s="19"/>
    </row>
    <row r="48" customFormat="false" ht="15" hidden="false" customHeight="true" outlineLevel="0" collapsed="false">
      <c r="A48" s="19"/>
      <c r="B48" s="19"/>
      <c r="C48" s="19"/>
    </row>
    <row r="49" customFormat="false" ht="15" hidden="false" customHeight="true" outlineLevel="0" collapsed="false">
      <c r="A49" s="19"/>
      <c r="B49" s="19"/>
      <c r="C49" s="19"/>
    </row>
    <row r="53" customFormat="false" ht="15" hidden="false" customHeight="true" outlineLevel="0" collapsed="false">
      <c r="A53" s="16" t="s">
        <v>98</v>
      </c>
      <c r="B53" s="16"/>
      <c r="C53" s="16"/>
    </row>
    <row r="54" customFormat="false" ht="15" hidden="false" customHeight="true" outlineLevel="0" collapsed="false">
      <c r="A54" s="17" t="s">
        <v>99</v>
      </c>
      <c r="B54" s="17"/>
      <c r="C54" s="17"/>
    </row>
    <row r="55" customFormat="false" ht="15" hidden="false" customHeight="true" outlineLevel="0" collapsed="false">
      <c r="A55" s="9" t="s">
        <v>100</v>
      </c>
      <c r="B55" s="9" t="s">
        <v>101</v>
      </c>
      <c r="C55" s="9" t="s">
        <v>102</v>
      </c>
    </row>
    <row r="56" customFormat="false" ht="34.5" hidden="false" customHeight="true" outlineLevel="0" collapsed="false">
      <c r="A56" s="18" t="s">
        <v>103</v>
      </c>
      <c r="B56" s="18" t="s">
        <v>104</v>
      </c>
      <c r="C56" s="18" t="s">
        <v>105</v>
      </c>
    </row>
    <row r="57" customFormat="false" ht="34.5" hidden="false" customHeight="true" outlineLevel="0" collapsed="false">
      <c r="A57" s="18" t="s">
        <v>106</v>
      </c>
      <c r="B57" s="18" t="s">
        <v>107</v>
      </c>
      <c r="C57" s="18" t="s">
        <v>108</v>
      </c>
    </row>
    <row r="58" customFormat="false" ht="23.25" hidden="false" customHeight="true" outlineLevel="0" collapsed="false">
      <c r="A58" s="18" t="s">
        <v>109</v>
      </c>
      <c r="B58" s="18" t="s">
        <v>110</v>
      </c>
      <c r="C58" s="18" t="s">
        <v>111</v>
      </c>
    </row>
    <row r="62" customFormat="false" ht="15" hidden="false" customHeight="true" outlineLevel="0" collapsed="false">
      <c r="A62" s="16" t="s">
        <v>112</v>
      </c>
      <c r="B62" s="16"/>
      <c r="C62" s="16"/>
    </row>
    <row r="63" customFormat="false" ht="15" hidden="false" customHeight="true" outlineLevel="0" collapsed="false">
      <c r="A63" s="17" t="s">
        <v>113</v>
      </c>
      <c r="B63" s="17"/>
      <c r="C63" s="17"/>
    </row>
    <row r="64" customFormat="false" ht="15" hidden="false" customHeight="true" outlineLevel="0" collapsed="false">
      <c r="A64" s="9" t="s">
        <v>114</v>
      </c>
      <c r="B64" s="9" t="s">
        <v>115</v>
      </c>
      <c r="C64" s="9" t="s">
        <v>116</v>
      </c>
    </row>
    <row r="65" customFormat="false" ht="15" hidden="false" customHeight="true" outlineLevel="0" collapsed="false">
      <c r="A65" s="18" t="s">
        <v>117</v>
      </c>
      <c r="B65" s="18" t="s">
        <v>118</v>
      </c>
      <c r="C65" s="18" t="s">
        <v>119</v>
      </c>
    </row>
    <row r="66" customFormat="false" ht="15" hidden="false" customHeight="true" outlineLevel="0" collapsed="false">
      <c r="A66" s="18" t="s">
        <v>120</v>
      </c>
      <c r="B66" s="18" t="s">
        <v>121</v>
      </c>
      <c r="C66" s="18" t="s">
        <v>122</v>
      </c>
    </row>
    <row r="67" customFormat="false" ht="15" hidden="false" customHeight="true" outlineLevel="0" collapsed="false">
      <c r="A67" s="18" t="s">
        <v>123</v>
      </c>
      <c r="B67" s="18" t="s">
        <v>124</v>
      </c>
      <c r="C67" s="18" t="s">
        <v>125</v>
      </c>
    </row>
    <row r="71" customFormat="false" ht="15" hidden="false" customHeight="true" outlineLevel="0" collapsed="false">
      <c r="A71" s="16" t="s">
        <v>126</v>
      </c>
      <c r="B71" s="16"/>
      <c r="C71" s="16"/>
    </row>
    <row r="72" customFormat="false" ht="15" hidden="false" customHeight="true" outlineLevel="0" collapsed="false">
      <c r="A72" s="17" t="s">
        <v>127</v>
      </c>
      <c r="B72" s="17"/>
      <c r="C72" s="17"/>
    </row>
    <row r="73" customFormat="false" ht="15" hidden="false" customHeight="true" outlineLevel="0" collapsed="false">
      <c r="A73" s="9" t="s">
        <v>128</v>
      </c>
      <c r="B73" s="9" t="s">
        <v>129</v>
      </c>
      <c r="C73" s="9" t="s">
        <v>130</v>
      </c>
    </row>
    <row r="74" customFormat="false" ht="23.25" hidden="false" customHeight="true" outlineLevel="0" collapsed="false">
      <c r="A74" s="18" t="s">
        <v>131</v>
      </c>
      <c r="B74" s="18" t="s">
        <v>132</v>
      </c>
      <c r="C74" s="18" t="s">
        <v>133</v>
      </c>
    </row>
    <row r="75" customFormat="false" ht="23.25" hidden="false" customHeight="true" outlineLevel="0" collapsed="false">
      <c r="A75" s="18" t="s">
        <v>134</v>
      </c>
      <c r="B75" s="18" t="s">
        <v>135</v>
      </c>
      <c r="C75" s="18" t="s">
        <v>136</v>
      </c>
    </row>
    <row r="76" customFormat="false" ht="23.25" hidden="false" customHeight="true" outlineLevel="0" collapsed="false">
      <c r="A76" s="18" t="s">
        <v>137</v>
      </c>
      <c r="B76" s="18" t="s">
        <v>138</v>
      </c>
      <c r="C76" s="18" t="s">
        <v>139</v>
      </c>
    </row>
    <row r="77" customFormat="false" ht="34.5" hidden="false" customHeight="true" outlineLevel="0" collapsed="false">
      <c r="A77" s="18" t="s">
        <v>140</v>
      </c>
      <c r="B77" s="18" t="s">
        <v>141</v>
      </c>
      <c r="C77" s="18" t="s">
        <v>142</v>
      </c>
    </row>
    <row r="78" customFormat="false" ht="23.25" hidden="false" customHeight="true" outlineLevel="0" collapsed="false">
      <c r="A78" s="18" t="s">
        <v>143</v>
      </c>
      <c r="B78" s="18" t="s">
        <v>144</v>
      </c>
      <c r="C78" s="18" t="s">
        <v>145</v>
      </c>
    </row>
    <row r="79" customFormat="false" ht="15" hidden="false" customHeight="true" outlineLevel="0" collapsed="false">
      <c r="A79" s="19"/>
      <c r="B79" s="19"/>
      <c r="C79" s="19"/>
    </row>
    <row r="80" customFormat="false" ht="15" hidden="false" customHeight="true" outlineLevel="0" collapsed="false">
      <c r="A80" s="19"/>
      <c r="B80" s="19"/>
      <c r="C80" s="19"/>
    </row>
    <row r="81" customFormat="false" ht="15" hidden="false" customHeight="true" outlineLevel="0" collapsed="false">
      <c r="A81" s="19"/>
      <c r="B81" s="19"/>
      <c r="C81" s="19"/>
    </row>
    <row r="82" customFormat="false" ht="15" hidden="false" customHeight="true" outlineLevel="0" collapsed="false">
      <c r="A82" s="19"/>
      <c r="B82" s="19"/>
      <c r="C82" s="19"/>
    </row>
    <row r="83" customFormat="false" ht="15" hidden="false" customHeight="true" outlineLevel="0" collapsed="false">
      <c r="A83" s="19"/>
      <c r="B83" s="19"/>
      <c r="C83" s="19"/>
    </row>
    <row r="84" customFormat="false" ht="15" hidden="false" customHeight="true" outlineLevel="0" collapsed="false">
      <c r="A84" s="19"/>
      <c r="B84" s="19"/>
      <c r="C84" s="19"/>
    </row>
    <row r="85" customFormat="false" ht="15" hidden="false" customHeight="true" outlineLevel="0" collapsed="false">
      <c r="A85" s="19"/>
      <c r="B85" s="19"/>
      <c r="C85" s="19"/>
    </row>
    <row r="86" customFormat="false" ht="15" hidden="false" customHeight="true" outlineLevel="0" collapsed="false">
      <c r="A86" s="19"/>
      <c r="B86" s="19"/>
      <c r="C86" s="19"/>
    </row>
    <row r="87" customFormat="false" ht="15" hidden="false" customHeight="true" outlineLevel="0" collapsed="false">
      <c r="A87" s="19"/>
      <c r="B87" s="19"/>
      <c r="C87" s="19"/>
    </row>
    <row r="88" customFormat="false" ht="15" hidden="false" customHeight="true" outlineLevel="0" collapsed="false">
      <c r="A88" s="19"/>
      <c r="B88" s="19"/>
      <c r="C88" s="19"/>
    </row>
  </sheetData>
  <mergeCells count="10">
    <mergeCell ref="A1:E1"/>
    <mergeCell ref="A2:E2"/>
    <mergeCell ref="A28:C28"/>
    <mergeCell ref="A29:C29"/>
    <mergeCell ref="A53:C53"/>
    <mergeCell ref="A54:C54"/>
    <mergeCell ref="A62:C62"/>
    <mergeCell ref="A63:C63"/>
    <mergeCell ref="A71:C71"/>
    <mergeCell ref="A72:C7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C27B0"/>
    <pageSetUpPr fitToPage="false"/>
  </sheetPr>
  <dimension ref="A1:F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0"/>
    <col collapsed="false" customWidth="true" hidden="false" outlineLevel="0" max="6" min="2" style="1" width="18"/>
  </cols>
  <sheetData>
    <row r="1" customFormat="false" ht="15" hidden="false" customHeight="true" outlineLevel="0" collapsed="false">
      <c r="A1" s="16" t="s">
        <v>146</v>
      </c>
      <c r="B1" s="16"/>
      <c r="C1" s="16"/>
      <c r="D1" s="16"/>
      <c r="E1" s="16"/>
      <c r="F1" s="16"/>
    </row>
    <row r="2" customFormat="false" ht="17.25" hidden="false" customHeight="true" outlineLevel="0" collapsed="false">
      <c r="A2" s="20" t="s">
        <v>147</v>
      </c>
      <c r="B2" s="21" t="n">
        <f aca="false">COUNTA('Content Library'!A2:A501)</f>
        <v>0</v>
      </c>
    </row>
    <row r="3" customFormat="false" ht="17.25" hidden="false" customHeight="true" outlineLevel="0" collapsed="false">
      <c r="A3" s="20" t="s">
        <v>148</v>
      </c>
      <c r="B3" s="21" t="n">
        <f aca="false">COUNTIF('Content Library'!C2:C501,"&lt;&gt;")</f>
        <v>0</v>
      </c>
    </row>
    <row r="4" customFormat="false" ht="17.25" hidden="false" customHeight="true" outlineLevel="0" collapsed="false">
      <c r="A4" s="20" t="s">
        <v>149</v>
      </c>
      <c r="B4" s="21" t="n">
        <f aca="false">COUNTA('Content Library'!A2:A501)-COUNTIF('Content Library'!C2:C501,"&lt;&gt;")</f>
        <v>0</v>
      </c>
    </row>
    <row r="5" customFormat="false" ht="17.25" hidden="false" customHeight="true" outlineLevel="0" collapsed="false">
      <c r="A5" s="20" t="s">
        <v>150</v>
      </c>
      <c r="B5" s="22" t="str">
        <f aca="false">IF(COUNTA('Content Library'!A2:A501)=0,"",AVERAGE('Content Library'!O2:O501))</f>
        <v/>
      </c>
    </row>
    <row r="8" customFormat="false" ht="15" hidden="false" customHeight="true" outlineLevel="0" collapsed="false">
      <c r="A8" s="16" t="s">
        <v>151</v>
      </c>
      <c r="B8" s="16"/>
      <c r="C8" s="16"/>
    </row>
    <row r="9" customFormat="false" ht="15" hidden="false" customHeight="true" outlineLevel="0" collapsed="false">
      <c r="A9" s="9" t="s">
        <v>44</v>
      </c>
      <c r="B9" s="9" t="s">
        <v>152</v>
      </c>
      <c r="C9" s="9" t="s">
        <v>153</v>
      </c>
    </row>
    <row r="10" customFormat="false" ht="15" hidden="false" customHeight="true" outlineLevel="0" collapsed="false">
      <c r="A10" s="23" t="s">
        <v>154</v>
      </c>
      <c r="B10" s="23" t="n">
        <f aca="false">COUNTIF('Content Library'!M2:M501,"Current")</f>
        <v>0</v>
      </c>
      <c r="C10" s="24" t="str">
        <f aca="false">IF(COUNTA('Content Library'!A2:A501)=0,"",B10/COUNTA('Content Library'!A2:A501))</f>
        <v/>
      </c>
    </row>
    <row r="11" customFormat="false" ht="15" hidden="false" customHeight="true" outlineLevel="0" collapsed="false">
      <c r="A11" s="23" t="s">
        <v>155</v>
      </c>
      <c r="B11" s="23" t="n">
        <f aca="false">COUNTIF('Content Library'!M2:M501,"Needs Review")</f>
        <v>0</v>
      </c>
      <c r="C11" s="24" t="str">
        <f aca="false">IF(COUNTA('Content Library'!A2:A501)=0,"",B11/COUNTA('Content Library'!A2:A501))</f>
        <v/>
      </c>
    </row>
    <row r="12" customFormat="false" ht="15" hidden="false" customHeight="true" outlineLevel="0" collapsed="false">
      <c r="A12" s="23" t="s">
        <v>156</v>
      </c>
      <c r="B12" s="23" t="n">
        <f aca="false">COUNTIF('Content Library'!M2:M501,"Stale")</f>
        <v>0</v>
      </c>
      <c r="C12" s="24" t="str">
        <f aca="false">IF(COUNTA('Content Library'!A2:A501)=0,"",B12/COUNTA('Content Library'!A2:A501))</f>
        <v/>
      </c>
    </row>
    <row r="13" customFormat="false" ht="15" hidden="false" customHeight="true" outlineLevel="0" collapsed="false">
      <c r="A13" s="23" t="s">
        <v>157</v>
      </c>
      <c r="B13" s="23" t="n">
        <f aca="false">COUNTA('Content Library'!A2:A501)-COUNTIF('Content Library'!M2:M501,"&lt;&gt;")</f>
        <v>0</v>
      </c>
      <c r="C13" s="24" t="str">
        <f aca="false">IF(COUNTA('Content Library'!A2:A501)=0,"",B13/COUNTA('Content Library'!A2:A501))</f>
        <v/>
      </c>
    </row>
    <row r="16" customFormat="false" ht="15" hidden="false" customHeight="true" outlineLevel="0" collapsed="false">
      <c r="A16" s="16" t="s">
        <v>158</v>
      </c>
      <c r="B16" s="16"/>
      <c r="C16" s="16"/>
    </row>
    <row r="17" customFormat="false" ht="15" hidden="false" customHeight="true" outlineLevel="0" collapsed="false">
      <c r="A17" s="9" t="s">
        <v>39</v>
      </c>
      <c r="B17" s="9" t="s">
        <v>152</v>
      </c>
      <c r="C17" s="9" t="s">
        <v>153</v>
      </c>
    </row>
    <row r="18" customFormat="false" ht="15" hidden="false" customHeight="true" outlineLevel="0" collapsed="false">
      <c r="A18" s="23" t="s">
        <v>103</v>
      </c>
      <c r="B18" s="23" t="n">
        <f aca="false">COUNTIF('Content Library'!H2:H501,"High")</f>
        <v>0</v>
      </c>
      <c r="C18" s="24" t="str">
        <f aca="false">IF(COUNTA('Content Library'!A2:A501)=0,"",B18/COUNTA('Content Library'!A2:A501))</f>
        <v/>
      </c>
    </row>
    <row r="19" customFormat="false" ht="15" hidden="false" customHeight="true" outlineLevel="0" collapsed="false">
      <c r="A19" s="23" t="s">
        <v>106</v>
      </c>
      <c r="B19" s="23" t="n">
        <f aca="false">COUNTIF('Content Library'!H2:H501,"Medium")</f>
        <v>0</v>
      </c>
      <c r="C19" s="24" t="str">
        <f aca="false">IF(COUNTA('Content Library'!A2:A501)=0,"",B19/COUNTA('Content Library'!A2:A501))</f>
        <v/>
      </c>
    </row>
    <row r="20" customFormat="false" ht="15" hidden="false" customHeight="true" outlineLevel="0" collapsed="false">
      <c r="A20" s="23" t="s">
        <v>109</v>
      </c>
      <c r="B20" s="23" t="n">
        <f aca="false">COUNTIF('Content Library'!H2:H501,"Low")</f>
        <v>0</v>
      </c>
      <c r="C20" s="24" t="str">
        <f aca="false">IF(COUNTA('Content Library'!A2:A501)=0,"",B20/COUNTA('Content Library'!A2:A501))</f>
        <v/>
      </c>
    </row>
    <row r="23" customFormat="false" ht="15" hidden="false" customHeight="true" outlineLevel="0" collapsed="false">
      <c r="A23" s="16" t="s">
        <v>159</v>
      </c>
      <c r="B23" s="16"/>
      <c r="C23" s="16"/>
    </row>
    <row r="24" customFormat="false" ht="15" hidden="false" customHeight="true" outlineLevel="0" collapsed="false">
      <c r="A24" s="9" t="s">
        <v>42</v>
      </c>
      <c r="B24" s="9" t="s">
        <v>152</v>
      </c>
      <c r="C24" s="9" t="s">
        <v>153</v>
      </c>
    </row>
    <row r="25" customFormat="false" ht="15" hidden="false" customHeight="true" outlineLevel="0" collapsed="false">
      <c r="A25" s="23" t="s">
        <v>160</v>
      </c>
      <c r="B25" s="23" t="n">
        <f aca="false">COUNTIF('Content Library'!K2:K501,"Yes")</f>
        <v>0</v>
      </c>
      <c r="C25" s="24" t="str">
        <f aca="false">IF(COUNTA('Content Library'!A2:A501)=0,"",B25/COUNTA('Content Library'!A2:A501))</f>
        <v/>
      </c>
    </row>
    <row r="26" customFormat="false" ht="15" hidden="false" customHeight="true" outlineLevel="0" collapsed="false">
      <c r="A26" s="23" t="s">
        <v>161</v>
      </c>
      <c r="B26" s="23" t="n">
        <f aca="false">COUNTIF('Content Library'!K2:K501,"Partial")</f>
        <v>0</v>
      </c>
      <c r="C26" s="24" t="str">
        <f aca="false">IF(COUNTA('Content Library'!A2:A501)=0,"",B26/COUNTA('Content Library'!A2:A501))</f>
        <v/>
      </c>
    </row>
    <row r="27" customFormat="false" ht="15" hidden="false" customHeight="true" outlineLevel="0" collapsed="false">
      <c r="A27" s="23" t="s">
        <v>119</v>
      </c>
      <c r="B27" s="23" t="n">
        <f aca="false">COUNTIF('Content Library'!K2:K501,"No")</f>
        <v>0</v>
      </c>
      <c r="C27" s="24" t="str">
        <f aca="false">IF(COUNTA('Content Library'!A2:A501)=0,"",B27/COUNTA('Content Library'!A2:A501))</f>
        <v/>
      </c>
    </row>
    <row r="30" customFormat="false" ht="15" hidden="false" customHeight="true" outlineLevel="0" collapsed="false">
      <c r="A30" s="16" t="s">
        <v>162</v>
      </c>
      <c r="B30" s="16"/>
      <c r="C30" s="16"/>
    </row>
    <row r="31" customFormat="false" ht="15" hidden="false" customHeight="true" outlineLevel="0" collapsed="false">
      <c r="A31" s="9" t="s">
        <v>45</v>
      </c>
      <c r="B31" s="9" t="s">
        <v>152</v>
      </c>
      <c r="C31" s="9" t="s">
        <v>153</v>
      </c>
    </row>
    <row r="32" customFormat="false" ht="15" hidden="false" customHeight="true" outlineLevel="0" collapsed="false">
      <c r="A32" s="23" t="s">
        <v>160</v>
      </c>
      <c r="B32" s="23" t="n">
        <f aca="false">COUNTIF('Content Library'!N2:N501,"Yes")</f>
        <v>0</v>
      </c>
      <c r="C32" s="24" t="str">
        <f aca="false">IF(COUNTA('Content Library'!A2:A501)=0,"",B32/COUNTA('Content Library'!A2:A501))</f>
        <v/>
      </c>
    </row>
    <row r="33" customFormat="false" ht="15" hidden="false" customHeight="true" outlineLevel="0" collapsed="false">
      <c r="A33" s="23" t="s">
        <v>161</v>
      </c>
      <c r="B33" s="23" t="n">
        <f aca="false">COUNTIF('Content Library'!N2:N501,"Partial")</f>
        <v>0</v>
      </c>
      <c r="C33" s="24" t="str">
        <f aca="false">IF(COUNTA('Content Library'!A2:A501)=0,"",B33/COUNTA('Content Library'!A2:A501))</f>
        <v/>
      </c>
    </row>
    <row r="34" customFormat="false" ht="15" hidden="false" customHeight="true" outlineLevel="0" collapsed="false">
      <c r="A34" s="23" t="s">
        <v>119</v>
      </c>
      <c r="B34" s="23" t="n">
        <f aca="false">COUNTIF('Content Library'!N2:N501,"No")</f>
        <v>0</v>
      </c>
      <c r="C34" s="24" t="str">
        <f aca="false">IF(COUNTA('Content Library'!A2:A501)=0,"",B34/COUNTA('Content Library'!A2:A501))</f>
        <v/>
      </c>
    </row>
    <row r="37" customFormat="false" ht="15" hidden="false" customHeight="true" outlineLevel="0" collapsed="false">
      <c r="A37" s="16" t="s">
        <v>163</v>
      </c>
      <c r="B37" s="16"/>
      <c r="C37" s="16"/>
      <c r="D37" s="16"/>
    </row>
    <row r="38" customFormat="false" ht="15" hidden="false" customHeight="true" outlineLevel="0" collapsed="false">
      <c r="A38" s="9" t="s">
        <v>35</v>
      </c>
      <c r="B38" s="9" t="s">
        <v>152</v>
      </c>
      <c r="C38" s="9" t="s">
        <v>153</v>
      </c>
      <c r="D38" s="9" t="s">
        <v>164</v>
      </c>
    </row>
    <row r="39" customFormat="false" ht="15" hidden="false" customHeight="true" outlineLevel="0" collapsed="false">
      <c r="A39" s="23" t="s">
        <v>71</v>
      </c>
      <c r="B39" s="23" t="n">
        <f aca="false">COUNTIF('Content Library'!D2:D501,"Capability Statement")</f>
        <v>0</v>
      </c>
      <c r="C39" s="24" t="str">
        <f aca="false">IF(COUNTA('Content Library'!A2:A501)=0,"",B39/COUNTA('Content Library'!A2:A501))</f>
        <v/>
      </c>
      <c r="D39" s="24" t="str">
        <f aca="false">IF(B39=0,"",AVERAGEIF('Content Library'!D2:D501,"Capability Statement",'Content Library'!O2:O501))</f>
        <v/>
      </c>
    </row>
    <row r="40" customFormat="false" ht="15" hidden="false" customHeight="true" outlineLevel="0" collapsed="false">
      <c r="A40" s="23" t="s">
        <v>74</v>
      </c>
      <c r="B40" s="23" t="n">
        <f aca="false">COUNTIF('Content Library'!D2:D501,"Compliance Response")</f>
        <v>0</v>
      </c>
      <c r="C40" s="24" t="str">
        <f aca="false">IF(COUNTA('Content Library'!A2:A501)=0,"",B40/COUNTA('Content Library'!A2:A501))</f>
        <v/>
      </c>
      <c r="D40" s="24" t="str">
        <f aca="false">IF(B40=0,"",AVERAGEIF('Content Library'!D2:D501,"Compliance Response",'Content Library'!O2:O501))</f>
        <v/>
      </c>
    </row>
    <row r="41" customFormat="false" ht="15" hidden="false" customHeight="true" outlineLevel="0" collapsed="false">
      <c r="A41" s="23" t="s">
        <v>77</v>
      </c>
      <c r="B41" s="23" t="n">
        <f aca="false">COUNTIF('Content Library'!D2:D501,"Case Study")</f>
        <v>0</v>
      </c>
      <c r="C41" s="24" t="str">
        <f aca="false">IF(COUNTA('Content Library'!A2:A501)=0,"",B41/COUNTA('Content Library'!A2:A501))</f>
        <v/>
      </c>
      <c r="D41" s="24" t="str">
        <f aca="false">IF(B41=0,"",AVERAGEIF('Content Library'!D2:D501,"Case Study",'Content Library'!O2:O501))</f>
        <v/>
      </c>
    </row>
    <row r="42" customFormat="false" ht="15" hidden="false" customHeight="true" outlineLevel="0" collapsed="false">
      <c r="A42" s="23" t="s">
        <v>80</v>
      </c>
      <c r="B42" s="23" t="n">
        <f aca="false">COUNTIF('Content Library'!D2:D501,"Technical Specification")</f>
        <v>0</v>
      </c>
      <c r="C42" s="24" t="str">
        <f aca="false">IF(COUNTA('Content Library'!A2:A501)=0,"",B42/COUNTA('Content Library'!A2:A501))</f>
        <v/>
      </c>
      <c r="D42" s="24" t="str">
        <f aca="false">IF(B42=0,"",AVERAGEIF('Content Library'!D2:D501,"Technical Specification",'Content Library'!O2:O501))</f>
        <v/>
      </c>
    </row>
    <row r="43" customFormat="false" ht="15" hidden="false" customHeight="true" outlineLevel="0" collapsed="false">
      <c r="A43" s="23" t="s">
        <v>83</v>
      </c>
      <c r="B43" s="23" t="n">
        <f aca="false">COUNTIF('Content Library'!D2:D501,"Pricing")</f>
        <v>0</v>
      </c>
      <c r="C43" s="24" t="str">
        <f aca="false">IF(COUNTA('Content Library'!A2:A501)=0,"",B43/COUNTA('Content Library'!A2:A501))</f>
        <v/>
      </c>
      <c r="D43" s="24" t="str">
        <f aca="false">IF(B43=0,"",AVERAGEIF('Content Library'!D2:D501,"Pricing",'Content Library'!O2:O501))</f>
        <v/>
      </c>
    </row>
    <row r="44" customFormat="false" ht="15" hidden="false" customHeight="true" outlineLevel="0" collapsed="false">
      <c r="A44" s="23" t="s">
        <v>86</v>
      </c>
      <c r="B44" s="23" t="n">
        <f aca="false">COUNTIF('Content Library'!D2:D501,"Company Overview")</f>
        <v>0</v>
      </c>
      <c r="C44" s="24" t="str">
        <f aca="false">IF(COUNTA('Content Library'!A2:A501)=0,"",B44/COUNTA('Content Library'!A2:A501))</f>
        <v/>
      </c>
      <c r="D44" s="24" t="str">
        <f aca="false">IF(B44=0,"",AVERAGEIF('Content Library'!D2:D501,"Company Overview",'Content Library'!O2:O501))</f>
        <v/>
      </c>
    </row>
    <row r="45" customFormat="false" ht="15" hidden="false" customHeight="true" outlineLevel="0" collapsed="false">
      <c r="A45" s="23" t="s">
        <v>89</v>
      </c>
      <c r="B45" s="23" t="n">
        <f aca="false">COUNTIF('Content Library'!D2:D501,"Process Description")</f>
        <v>0</v>
      </c>
      <c r="C45" s="24" t="str">
        <f aca="false">IF(COUNTA('Content Library'!A2:A501)=0,"",B45/COUNTA('Content Library'!A2:A501))</f>
        <v/>
      </c>
      <c r="D45" s="24" t="str">
        <f aca="false">IF(B45=0,"",AVERAGEIF('Content Library'!D2:D501,"Process Description",'Content Library'!O2:O501))</f>
        <v/>
      </c>
    </row>
    <row r="46" customFormat="false" ht="15" hidden="false" customHeight="true" outlineLevel="0" collapsed="false">
      <c r="A46" s="23" t="s">
        <v>92</v>
      </c>
      <c r="B46" s="23" t="n">
        <f aca="false">COUNTIF('Content Library'!D2:D501,"Integration Details")</f>
        <v>0</v>
      </c>
      <c r="C46" s="24" t="str">
        <f aca="false">IF(COUNTA('Content Library'!A2:A501)=0,"",B46/COUNTA('Content Library'!A2:A501))</f>
        <v/>
      </c>
      <c r="D46" s="24" t="str">
        <f aca="false">IF(B46=0,"",AVERAGEIF('Content Library'!D2:D501,"Integration Details",'Content Library'!O2:O501))</f>
        <v/>
      </c>
    </row>
    <row r="47" customFormat="false" ht="15" hidden="false" customHeight="true" outlineLevel="0" collapsed="false">
      <c r="A47" s="23" t="s">
        <v>95</v>
      </c>
      <c r="B47" s="23" t="n">
        <f aca="false">COUNTIF('Content Library'!D2:D501,"Security &amp; Privacy")</f>
        <v>0</v>
      </c>
      <c r="C47" s="24" t="str">
        <f aca="false">IF(COUNTA('Content Library'!A2:A501)=0,"",B47/COUNTA('Content Library'!A2:A501))</f>
        <v/>
      </c>
      <c r="D47" s="24" t="str">
        <f aca="false">IF(B47=0,"",AVERAGEIF('Content Library'!D2:D501,"Security &amp; Privacy",'Content Library'!O2:O501))</f>
        <v/>
      </c>
    </row>
    <row r="50" customFormat="false" ht="15" hidden="false" customHeight="true" outlineLevel="0" collapsed="false">
      <c r="A50" s="16" t="s">
        <v>165</v>
      </c>
      <c r="B50" s="16"/>
      <c r="C50" s="16"/>
    </row>
    <row r="51" customFormat="false" ht="15" hidden="false" customHeight="true" outlineLevel="0" collapsed="false">
      <c r="A51" s="9" t="s">
        <v>166</v>
      </c>
      <c r="B51" s="9" t="s">
        <v>152</v>
      </c>
      <c r="C51" s="9" t="s">
        <v>153</v>
      </c>
    </row>
    <row r="52" customFormat="false" ht="15" hidden="false" customHeight="true" outlineLevel="0" collapsed="false">
      <c r="A52" s="23" t="s">
        <v>117</v>
      </c>
      <c r="B52" s="23" t="n">
        <f aca="false">COUNTIF('Content Library'!I2:I501,"Open")</f>
        <v>0</v>
      </c>
      <c r="C52" s="24" t="str">
        <f aca="false">IF(COUNTA('Content Library'!A2:A501)=0,"",B52/COUNTA('Content Library'!A2:A501))</f>
        <v/>
      </c>
    </row>
    <row r="53" customFormat="false" ht="15" hidden="false" customHeight="true" outlineLevel="0" collapsed="false">
      <c r="A53" s="23" t="s">
        <v>120</v>
      </c>
      <c r="B53" s="23" t="n">
        <f aca="false">COUNTIF('Content Library'!I2:I501,"Restricted")</f>
        <v>0</v>
      </c>
      <c r="C53" s="24" t="str">
        <f aca="false">IF(COUNTA('Content Library'!A2:A501)=0,"",B53/COUNTA('Content Library'!A2:A501))</f>
        <v/>
      </c>
    </row>
    <row r="54" customFormat="false" ht="15" hidden="false" customHeight="true" outlineLevel="0" collapsed="false">
      <c r="A54" s="23" t="s">
        <v>123</v>
      </c>
      <c r="B54" s="23" t="n">
        <f aca="false">COUNTIF('Content Library'!I2:I501,"Regulated")</f>
        <v>0</v>
      </c>
      <c r="C54" s="24" t="str">
        <f aca="false">IF(COUNTA('Content Library'!A2:A501)=0,"",B54/COUNTA('Content Library'!A2:A501))</f>
        <v/>
      </c>
    </row>
  </sheetData>
  <mergeCells count="7">
    <mergeCell ref="A1:F1"/>
    <mergeCell ref="A8:C8"/>
    <mergeCell ref="A16:C16"/>
    <mergeCell ref="A23:C23"/>
    <mergeCell ref="A30:C30"/>
    <mergeCell ref="A37:D37"/>
    <mergeCell ref="A50:C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2026-05-25T00:15:49Z</dcterms:created>
  <dc:creator>openpyxl</dc:creator>
  <dc:description/>
  <dc:language>en-US</dc:language>
  <cp:lastModifiedBy/>
  <dcterms:modified xsi:type="dcterms:W3CDTF">2026-05-25T00:24:39Z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